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12" documentId="120_S{2AC9BD13-BADA-5192-A53E-5A8FF88502F6}" xr6:coauthVersionLast="47" xr6:coauthVersionMax="47" xr10:uidLastSave="{1E83E3A7-EBEF-4FD6-9AC6-4DFDB5AE6CDA}"/>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<sst xmlns="http://schemas.openxmlformats.org/spreadsheetml/2006/main" count="180285" uniqueCount="39125">
  <si>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</si>
  <si>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</si>
  <si>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</si>
  <si>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</si>
  <si>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</si>
  <si>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</si>
  <si>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</si>
  <si>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</si>
  <si>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</si>
  <si>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</si>
  <si>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</si>
  <si>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</si>
  <si>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</si>
  <si>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</si>
  <si>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</si>
  <si>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</si>
  <si>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</si>
  <si>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</si>
  <si>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</si>
  <si>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</si>
  <si>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</si>
  <si>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</si>
  <si>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</si>
  <si>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</si>
  <si>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</si>
  <si>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</si>
  <si>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</si>
  <si>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</si>
  <si>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</si>
  <si>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</si>
  <si>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</si>
  <si>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</si>
  <si>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</si>
  <si>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</si>
  <si>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</si>
  <si>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</si>
  <si>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</si>
  <si>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</si>
  <si>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</si>
  <si>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</si>
  <si>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</si>
  <si>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</si>
  <si>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</si>
  <si>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</si>
  <si>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</si>
  <si>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</si>
  <si>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</si>
  <si>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</si>
  <si>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</si>
  <si>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</si>
  <si>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</si>
  <si>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</si>
  <si>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</si>
  <si>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</si>
  <si>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</si>
  <si>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</si>
  <si>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</si>
  <si>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</si>
  <si>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</si>
  <si>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</si>
  <si>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</si>
  <si>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</si>
  <si>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</si>
  <si>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</si>
  <si>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</si>
  <si>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</si>
  <si>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</si>
  <si>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</si>
  <si>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</si>
  <si>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</si>
  <si>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</si>
  <si>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</si>
  <si>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</si>
  <si>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</si>
  <si>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</si>
  <si>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</si>
  <si>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</si>
  <si>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</si>
  <si>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</si>
  <si>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</si>
  <si>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</si>
  <si>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</si>
  <si>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</si>
  <si>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</si>
  <si>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</si>
  <si>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</si>
  <si>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</si>
  <si>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</si>
  <si>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</si>
  <si>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</si>
  <si>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</si>
  <si>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</si>
  <si>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</si>
  <si>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</si>
  <si>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</si>
  <si>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</si>
  <si>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</si>
  <si>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</si>
  <si>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</si>
  <si>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</si>
  <si>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</si>
  <si>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</si>
  <si>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</si>
  <si>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</si>
  <si>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</si>
  <si>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</si>
  <si>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</si>
  <si>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</si>
  <si>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</si>
  <si>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</si>
  <si>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</si>
  <si>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</si>
  <si>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</si>
  <si>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</si>
  <si>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</si>
  <si>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</si>
  <si>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</si>
  <si>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</si>
  <si>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</si>
  <si>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</si>
  <si>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</si>
  <si>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</si>
  <si>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</si>
  <si>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</si>
  <si>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</si>
  <si>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</si>
  <si>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</si>
  <si>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</si>
  <si>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</si>
  <si>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</si>
  <si>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</si>
  <si>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</si>
  <si>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</si>
  <si>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</si>
  <si>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</si>
  <si>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</si>
  <si>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</si>
  <si>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</si>
  <si>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</si>
  <si>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</si>
  <si>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</si>
  <si>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</si>
  <si>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</si>
  <si>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</si>
  <si>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</si>
  <si>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</si>
  <si>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</si>
  <si>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</si>
  <si>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</si>
  <si>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</si>
  <si>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</si>
  <si>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</si>
  <si>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</si>
  <si>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</si>
  <si>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</si>
  <si>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</si>
  <si>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</si>
  <si>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</si>
  <si>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</si>
  <si>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</si>
  <si>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</si>
  <si>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</si>
  <si>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</si>
  <si>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</si>
  <si>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</si>
  <si>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</si>
  <si>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</si>
  <si>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</si>
  <si>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</si>
  <si>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</si>
  <si>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</si>
  <si>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</si>
  <si>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</si>
  <si>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</si>
  <si>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</si>
  <si>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</si>
  <si>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</si>
  <si>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</si>
  <si>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</si>
  <si>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</si>
  <si>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</si>
  <si>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</si>
  <si>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</si>
  <si>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</si>
  <si>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</si>
  <si>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</si>
  <si>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</si>
  <si>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</si>
  <si>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</si>
  <si>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</si>
  <si>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</si>
  <si>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</si>
  <si>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</si>
  <si>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</si>
  <si>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</si>
  <si>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</si>
  <si>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</si>
  <si>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</si>
  <si>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</si>
  <si>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</si>
  <si>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</si>
  <si>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</si>
  <si>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</si>
  <si>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</si>
  <si>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</si>
  <si>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</si>
  <si>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</si>
  <si>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</si>
  <si>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</si>
  <si>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</si>
  <si>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</si>
  <si>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</si>
  <si>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</si>
  <si>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</si>
  <si>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</si>
  <si>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</si>
  <si>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</si>
  <si>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</si>
  <si>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</si>
  <si>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</si>
  <si>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</si>
  <si>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</si>
  <si>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</si>
  <si>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</si>
  <si>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</si>
  <si>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</si>
  <si>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</si>
  <si>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</si>
  <si>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</si>
  <si>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</si>
  <si>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</si>
  <si>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</si>
  <si>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</si>
  <si>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</si>
  <si>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</si>
  <si>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</si>
  <si>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</si>
  <si>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</si>
  <si>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</si>
  <si>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</si>
  <si>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</si>
  <si>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</si>
  <si>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</si>
  <si>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</si>
  <si>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</si>
  <si>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</si>
  <si>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</si>
  <si>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</si>
  <si>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</si>
  <si>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</si>
  <si>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</si>
  <si>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</si>
  <si>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</si>
  <si>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</si>
  <si>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</si>
  <si>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</si>
  <si>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</si>
  <si>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</si>
  <si>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</si>
  <si>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</si>
  <si>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</si>
  <si>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</si>
  <si>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</si>
  <si>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</si>
  <si>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</si>
  <si>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</si>
  <si>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</si>
  <si>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</si>
  <si>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</si>
  <si>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</si>
  <si>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</si>
  <si>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</si>
  <si>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</si>
  <si>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</si>
  <si>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</si>
  <si>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</si>
  <si>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</si>
  <si>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</si>
  <si>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</si>
  <si>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</si>
  <si>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</si>
  <si>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</si>
  <si>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</si>
  <si>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</si>
  <si>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</si>
  <si>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</si>
  <si>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</si>
  <si>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</si>
  <si>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</si>
  <si>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</si>
  <si>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</si>
  <si>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</si>
  <si>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</si>
  <si>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</si>
  <si>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</si>
  <si>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</si>
  <si>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</si>
  <si>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</si>
  <si>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</si>
  <si>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</si>
  <si>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</si>
  <si>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</si>
  <si>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</si>
  <si>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</si>
  <si>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</si>
  <si>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</si>
  <si>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</si>
  <si>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</si>
  <si>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</si>
  <si>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</si>
  <si>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</si>
  <si>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</si>
  <si>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</si>
  <si>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</si>
  <si>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</si>
  <si>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</si>
  <si>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</si>
  <si>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</si>
  <si>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</si>
  <si>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</si>
  <si>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</si>
  <si>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</si>
  <si>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</si>
  <si>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</si>
  <si>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</si>
  <si>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</si>
  <si>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</si>
  <si>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</si>
  <si>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</si>
  <si>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</si>
  <si>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</si>
  <si>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</si>
  <si>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</si>
  <si>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</si>
  <si>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</si>
  <si>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</si>
  <si>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</si>
  <si>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</si>
  <si>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</si>
  <si>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</si>
  <si>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</si>
  <si>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</si>
  <si>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</si>
  <si>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</si>
  <si>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</si>
  <si>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</si>
  <si>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</si>
  <si>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</si>
  <si>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</si>
  <si>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</si>
  <si>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</si>
  <si>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</si>
  <si>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</si>
  <si>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</si>
  <si>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</si>
  <si>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</si>
  <si>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</si>
  <si>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</si>
  <si>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</si>
  <si>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</si>
  <si>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</si>
  <si>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</si>
  <si>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</si>
  <si>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</si>
  <si>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</si>
  <si>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</si>
  <si>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</si>
  <si>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</si>
  <si>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</si>
  <si>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</si>
  <si>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</si>
  <si>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</si>
  <si>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</si>
  <si>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</si>
  <si>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</si>
  <si>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</si>
  <si>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</si>
  <si>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</si>
  <si>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</si>
  <si>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</si>
  <si>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</si>
  <si>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</si>
  <si>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</si>
  <si>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</si>
  <si>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</si>
  <si>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</si>
  <si>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</si>
  <si>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</si>
  <si>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</si>
  <si>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</si>
  <si>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</si>
  <si>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</si>
  <si>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</si>
  <si>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</si>
  <si>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</si>
  <si>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</si>
  <si>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</si>
  <si>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</si>
  <si>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</si>
  <si>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</si>
  <si>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</si>
  <si>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</si>
  <si>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</si>
  <si>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</si>
  <si>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</si>
  <si>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</si>
  <si>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</si>
  <si>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</si>
  <si>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</si>
  <si>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</si>
  <si>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</si>
  <si>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</si>
  <si>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</si>
  <si>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</si>
  <si>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</si>
  <si>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</si>
  <si>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</si>
  <si>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</si>
  <si>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</si>
  <si>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</si>
  <si>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</si>
  <si>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</si>
  <si>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</si>
  <si>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</si>
  <si>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</si>
  <si>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</si>
  <si>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</si>
  <si>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</si>
  <si>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</si>
  <si>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</si>
  <si>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</si>
  <si>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</si>
  <si>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</si>
  <si>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</si>
  <si>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</si>
  <si>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</si>
  <si>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</si>
  <si>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</si>
  <si>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</si>
  <si>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</si>
  <si>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</si>
  <si>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</si>
  <si>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</si>
  <si>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</si>
  <si>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</si>
  <si>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</si>
  <si>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</si>
  <si>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</si>
  <si>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</si>
  <si>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</si>
  <si>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</si>
  <si>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</si>
  <si>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</si>
  <si>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</si>
  <si>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</si>
  <si>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</si>
  <si>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</si>
  <si>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</si>
  <si>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</si>
  <si>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</si>
  <si>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</si>
  <si>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</si>
  <si>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</si>
  <si>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</si>
  <si>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</si>
  <si>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</si>
  <si>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</si>
  <si>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</si>
  <si>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</si>
  <si>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</si>
  <si>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</si>
  <si>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</si>
  <si>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</si>
  <si>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</si>
  <si>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</si>
  <si>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</si>
  <si>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</si>
  <si>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</si>
  <si>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</si>
  <si>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</si>
  <si>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</si>
  <si>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</si>
  <si>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</si>
  <si>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</si>
  <si>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</si>
  <si>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</si>
  <si>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</si>
  <si>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</si>
  <si>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</si>
  <si>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</si>
  <si>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</si>
  <si>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</si>
  <si>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</si>
  <si>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</si>
  <si>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</si>
  <si>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</si>
  <si>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</si>
  <si>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</si>
  <si>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</si>
  <si>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</si>
  <si>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</si>
  <si>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</si>
  <si>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</si>
  <si>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</si>
  <si>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</si>
  <si>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</si>
  <si>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</si>
  <si>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</si>
  <si>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</si>
  <si>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</si>
  <si>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</si>
  <si>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</si>
  <si>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</si>
  <si>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</si>
  <si>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</si>
  <si>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</si>
  <si>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</si>
  <si>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</si>
  <si>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</si>
  <si>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</si>
  <si>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</si>
  <si>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</si>
  <si>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</si>
  <si>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</si>
  <si>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</si>
  <si>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</si>
  <si>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</si>
  <si>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</si>
  <si>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</si>
  <si>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</si>
  <si>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</si>
  <si>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</si>
  <si>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</si>
  <si>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</si>
  <si>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</si>
  <si>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</si>
  <si>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</si>
  <si>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</si>
  <si>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</si>
  <si>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</si>
  <si>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</si>
  <si>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</si>
  <si>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</si>
  <si>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</si>
  <si>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</si>
  <si>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</si>
  <si>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</si>
  <si>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</si>
  <si>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</si>
  <si>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</si>
  <si>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</si>
  <si>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</si>
  <si>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</si>
  <si>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</si>
  <si>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</si>
  <si>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</si>
  <si>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</si>
  <si>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</si>
  <si>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</si>
  <si>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</si>
  <si>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</si>
  <si>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</si>
  <si>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</si>
  <si>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</si>
  <si>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</si>
  <si>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</si>
  <si>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</si>
  <si>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</si>
  <si>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</si>
  <si>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</si>
  <si>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</si>
  <si>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</si>
  <si>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</si>
  <si>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</si>
  <si>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</si>
  <si>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</si>
  <si>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</si>
  <si>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</si>
  <si>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</si>
  <si>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</si>
  <si>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</si>
  <si>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</si>
  <si>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</si>
  <si>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</si>
  <si>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</si>
  <si>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</si>
  <si>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</si>
  <si>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</si>
  <si>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</si>
  <si>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</si>
  <si>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</si>
  <si>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</si>
  <si>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</si>
  <si>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</si>
  <si>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</si>
  <si>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</si>
  <si>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</si>
  <si>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</si>
  <si>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</si>
  <si>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</si>
  <si>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</si>
  <si>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</si>
  <si>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</si>
  <si>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</si>
  <si>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</si>
  <si>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</si>
  <si>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</si>
  <si>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</si>
  <si>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</si>
  <si>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</si>
  <si>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</si>
  <si>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</si>
  <si>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</si>
  <si>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</si>
  <si>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</si>
  <si>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</si>
  <si>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</si>
  <si>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</si>
  <si>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</si>
  <si>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</si>
  <si>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</si>
  <si>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</si>
  <si>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</si>
  <si>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</si>
  <si>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</si>
  <si>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</si>
  <si>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</si>
  <si>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</si>
  <si>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</si>
  <si>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</si>
  <si>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</si>
  <si>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</si>
  <si>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</si>
  <si>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</si>
  <si>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</si>
  <si>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</si>
  <si>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</si>
  <si>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</si>
  <si>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</si>
  <si>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</si>
  <si>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</si>
  <si>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</si>
  <si>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</si>
  <si>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</si>
  <si>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</si>
  <si>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</si>
  <si>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</si>
  <si>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</si>
  <si>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</si>
  <si>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</si>
  <si>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</si>
  <si>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</si>
  <si>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</si>
  <si>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</si>
  <si>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</si>
  <si>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</si>
  <si>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</si>
  <si>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</si>
  <si>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</si>
  <si>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</si>
  <si>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</si>
  <si>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</si>
  <si>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</si>
  <si>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</si>
  <si>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</si>
  <si>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</si>
  <si>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</si>
  <si>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</si>
  <si>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</si>
  <si>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</si>
  <si>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</si>
  <si>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</si>
  <si>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</si>
  <si>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</si>
  <si>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</si>
  <si>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</si>
  <si>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</si>
  <si>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</si>
  <si>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</si>
  <si>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</si>
  <si>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</si>
  <si>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</si>
  <si>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</si>
  <si>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</si>
  <si>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</si>
  <si>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</si>
  <si>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</si>
  <si>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</si>
  <si>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</si>
  <si>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</si>
  <si>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</si>
  <si>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</si>
  <si>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</si>
  <si>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</si>
  <si>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</si>
  <si>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</si>
  <si>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</si>
  <si>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</si>
  <si>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</si>
  <si>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</si>
  <si>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</si>
  <si>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</si>
  <si>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</si>
  <si>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</si>
  <si>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</si>
  <si>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</si>
  <si>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</si>
  <si>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</si>
  <si>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</si>
  <si>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</si>
  <si>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</si>
  <si>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</si>
  <si>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</si>
  <si>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</si>
  <si>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</si>
  <si>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</si>
  <si>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</si>
  <si>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</si>
  <si>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</si>
  <si>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</si>
  <si>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</si>
  <si>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</si>
  <si>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</si>
  <si>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</si>
  <si>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</si>
  <si>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</si>
  <si>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</si>
  <si>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</si>
  <si>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</si>
  <si>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</si>
  <si>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</si>
  <si>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</si>
  <si>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</si>
  <si>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</si>
  <si>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</si>
  <si>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</si>
  <si>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</si>
  <si>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</si>
  <si>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</si>
  <si>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</si>
  <si>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</si>
  <si>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</si>
  <si>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</si>
  <si>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</si>
  <si>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</si>
  <si>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</si>
  <si>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</si>
  <si>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</si>
  <si>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</si>
  <si>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</si>
  <si>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</si>
  <si>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</si>
  <si>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</si>
  <si>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</si>
  <si>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</si>
  <si>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</si>
  <si>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</si>
  <si>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</si>
  <si>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</si>
  <si>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</si>
  <si>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</si>
  <si>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</si>
  <si>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</si>
  <si>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</si>
  <si>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</si>
  <si>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</si>
  <si>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</si>
  <si>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</si>
  <si>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</si>
  <si>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</si>
  <si>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</si>
  <si>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</si>
  <si>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</si>
  <si>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</si>
  <si>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</si>
  <si>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</si>
  <si>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</si>
  <si>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</si>
  <si>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</si>
  <si>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</si>
  <si>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</si>
  <si>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</si>
  <si>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</si>
  <si>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</si>
  <si>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</si>
  <si>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</si>
  <si>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</si>
  <si>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</si>
  <si>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</si>
  <si>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</si>
  <si>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</si>
  <si>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</si>
  <si>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</si>
  <si>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</si>
  <si>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</si>
  <si>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</si>
  <si>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</si>
  <si>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</si>
  <si>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</si>
  <si>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</si>
  <si>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</si>
  <si>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</si>
  <si>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</si>
  <si>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</si>
  <si>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</si>
  <si>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</si>
  <si>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</si>
  <si>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</si>
  <si>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</si>
  <si>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</si>
  <si>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</si>
  <si>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</si>
  <si>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</si>
  <si>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</si>
  <si>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</si>
  <si>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</si>
  <si>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</si>
  <si>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</si>
  <si>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</si>
  <si>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</si>
  <si>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</si>
  <si>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</si>
  <si>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</si>
  <si>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</si>
  <si>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</si>
  <si>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</si>
  <si>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</si>
  <si>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</si>
  <si>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</si>
  <si>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</si>
  <si>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</si>
  <si>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</si>
  <si>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</si>
  <si>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</si>
  <si>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</si>
  <si>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</si>
  <si>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</si>
  <si>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</si>
  <si>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</si>
  <si>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</si>
  <si>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</si>
  <si>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</si>
  <si>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</si>
  <si>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</si>
  <si>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</si>
  <si>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</si>
  <si>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</si>
  <si>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</si>
  <si>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</si>
  <si>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</si>
  <si>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</si>
  <si>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</si>
  <si>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</si>
  <si>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</si>
  <si>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</si>
  <si>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</si>
  <si>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</si>
  <si>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</si>
  <si>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</si>
  <si>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</si>
  <si>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</si>
  <si>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</si>
  <si>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</si>
  <si>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</si>
  <si>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</si>
  <si>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</si>
  <si>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</si>
  <si>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</si>
  <si>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</si>
  <si>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</si>
  <si>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</si>
  <si>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</si>
  <si>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</si>
  <si>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</si>
  <si>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</si>
  <si>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</si>
  <si>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</si>
  <si>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</si>
  <si>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</si>
  <si>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</si>
  <si>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</si>
  <si>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</si>
  <si>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</si>
  <si>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</si>
  <si>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</si>
  <si>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</si>
  <si>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</si>
  <si>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</si>
  <si>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</si>
  <si>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</si>
  <si>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</si>
  <si>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</si>
  <si>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</si>
  <si>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</si>
  <si>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</si>
  <si>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</si>
  <si>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</si>
  <si>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</si>
  <si>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</si>
  <si>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</si>
  <si>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</si>
  <si>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</si>
  <si>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</si>
  <si>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</si>
  <si>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</si>
  <si>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</si>
  <si>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</si>
  <si>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</si>
  <si>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</si>
  <si>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</si>
  <si>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</si>
  <si>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</si>
  <si>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</si>
  <si>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</si>
  <si>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</si>
  <si>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</si>
  <si>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</si>
  <si>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</si>
  <si>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</si>
  <si>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</si>
  <si>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</si>
  <si>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</si>
  <si>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</si>
  <si>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</si>
  <si>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</si>
  <si>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</si>
  <si>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</si>
  <si>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</si>
  <si>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</si>
  <si>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</si>
  <si>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</si>
  <si>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</si>
  <si>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</si>
  <si>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</si>
  <si>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</si>
  <si>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</si>
  <si>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</si>
  <si>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</si>
  <si>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</si>
  <si>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</si>
  <si>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</si>
  <si>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</si>
  <si>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</si>
  <si>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</si>
  <si>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</si>
  <si>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</si>
  <si>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</si>
  <si>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</si>
  <si>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</si>
  <si>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</si>
  <si>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</si>
  <si>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</si>
  <si>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</si>
  <si>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</si>
  <si>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</si>
  <si>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</si>
  <si>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</si>
  <si>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</si>
  <si>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</si>
  <si>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</si>
  <si>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</si>
  <si>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</si>
  <si>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</si>
  <si>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</si>
  <si>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</si>
  <si>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</si>
  <si>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</si>
  <si>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</si>
  <si>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</si>
  <si>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</si>
  <si>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</si>
  <si>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</si>
  <si>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</si>
  <si>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</si>
  <si>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</si>
  <si>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</si>
  <si>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</si>
  <si>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</si>
  <si>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</si>
  <si>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</si>
  <si>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</si>
  <si>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</si>
  <si>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</si>
  <si>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</si>
  <si>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</si>
  <si>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</si>
  <si>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</si>
  <si>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</si>
  <si>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</si>
  <si>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</si>
  <si>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</si>
  <si>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</si>
  <si>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</si>
  <si>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</si>
  <si>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</si>
  <si>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</si>
  <si>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</si>
  <si>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</si>
  <si>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</si>
  <si>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</si>
  <si>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</si>
  <si>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</si>
  <si>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</si>
  <si>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</si>
  <si>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</si>
  <si>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</si>
  <si>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</si>
  <si>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</si>
  <si>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</si>
  <si>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</si>
  <si>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</si>
  <si>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</si>
  <si>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</si>
  <si>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</si>
  <si>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</si>
  <si>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</si>
  <si>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</si>
  <si>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</si>
  <si>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</si>
  <si>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</si>
  <si>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</si>
  <si>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</si>
  <si>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</si>
  <si>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</si>
  <si>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</si>
  <si>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</si>
  <si>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</si>
  <si>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</si>
  <si>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</si>
  <si>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</si>
  <si>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</si>
  <si>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</si>
  <si>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</si>
  <si>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</si>
  <si>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</si>
  <si>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</si>
  <si>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</si>
  <si>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</si>
  <si>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</si>
  <si>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</si>
  <si>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</si>
  <si>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</si>
  <si>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</si>
  <si>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</si>
  <si>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</si>
  <si>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</si>
  <si>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</si>
  <si>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</si>
  <si>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</si>
  <si>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</si>
  <si>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</si>
  <si>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</si>
  <si>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</si>
  <si>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</si>
  <si>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</si>
  <si>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</si>
  <si>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</si>
  <si>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</si>
  <si>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</si>
  <si>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</si>
  <si>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</si>
  <si>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</si>
  <si>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</si>
  <si>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</si>
  <si>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</si>
  <si>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</si>
  <si>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</si>
  <si>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</si>
  <si>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</si>
  <si>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</si>
  <si>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</si>
  <si>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</si>
  <si>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</si>
  <si>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</si>
  <si>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</si>
  <si>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</si>
  <si>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</si>
  <si>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</si>
  <si>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</si>
  <si>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</si>
  <si>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</si>
  <si>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</si>
  <si>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</si>
  <si>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</si>
  <si>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</si>
  <si>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</si>
  <si>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</si>
  <si>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</si>
  <si>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</si>
  <si>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</si>
  <si>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</si>
  <si>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</si>
  <si>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</si>
  <si>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</si>
  <si>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</si>
  <si>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</si>
  <si>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</si>
  <si>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</si>
  <si>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</si>
  <si>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</si>
  <si>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</si>
  <si>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</si>
  <si>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</si>
  <si>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</si>
  <si>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</si>
  <si>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</si>
  <si>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</si>
  <si>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</si>
  <si>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</si>
  <si>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</si>
  <si>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</si>
  <si>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</si>
  <si>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</si>
  <si>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</si>
  <si>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</si>
  <si>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</si>
  <si>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</si>
  <si>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</si>
  <si>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</si>
  <si>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</si>
  <si>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</si>
  <si>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</si>
  <si>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</si>
  <si>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</si>
  <si>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</si>
  <si>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</si>
  <si>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</si>
  <si>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</si>
  <si>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</si>
  <si>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</si>
  <si>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</si>
  <si>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</si>
  <si>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</si>
  <si>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</si>
  <si>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</si>
  <si>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</si>
  <si>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</si>
  <si>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</si>
  <si>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</si>
  <si>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</si>
  <si>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</si>
  <si>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</si>
  <si>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</si>
  <si>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</si>
  <si>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</si>
  <si>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</si>
  <si>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</si>
  <si>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</si>
  <si>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</si>
  <si>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</si>
  <si>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</si>
  <si>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</si>
  <si>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</si>
  <si>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</si>
  <si>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</si>
  <si>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</si>
  <si>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</si>
  <si>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</si>
  <si>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</si>
  <si>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</si>
  <si>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</si>
  <si>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</si>
  <si>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</si>
  <si>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</si>
  <si>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</si>
  <si>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</si>
  <si>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</si>
  <si>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</si>
  <si>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</si>
  <si>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</si>
  <si>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</si>
  <si>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</si>
  <si>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</si>
  <si>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</si>
  <si>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</si>
  <si>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</si>
  <si>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</si>
  <si>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</si>
  <si>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</si>
  <si>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</si>
  <si>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</si>
  <si>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</si>
  <si>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</si>
  <si>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</si>
  <si>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</si>
  <si>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</si>
  <si>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</si>
  <si>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</si>
  <si>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</si>
  <si>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</si>
  <si>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</si>
  <si>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</si>
  <si>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</si>
  <si>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</si>
  <si>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</si>
  <si>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</si>
  <si>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</si>
  <si>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</si>
  <si>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</si>
  <si>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</si>
  <si>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</si>
  <si>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</si>
  <si>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</si>
  <si>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</si>
  <si>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</si>
  <si>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</si>
  <si>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</si>
  <si>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</si>
  <si>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</si>
  <si>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</si>
  <si>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</si>
  <si>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</si>
  <si>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</si>
  <si>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</si>
  <si>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</si>
  <si>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</si>
  <si>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</si>
  <si>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</si>
  <si>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</si>
  <si>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</si>
  <si>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</si>
  <si>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</si>
  <si>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</si>
  <si>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</si>
  <si>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</si>
  <si>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</si>
  <si>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</si>
  <si>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</si>
  <si>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</si>
  <si>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</si>
  <si>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</si>
  <si>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</si>
  <si>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</si>
  <si>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</si>
  <si>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</si>
  <si>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</si>
  <si>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</si>
  <si>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</si>
  <si>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</si>
  <si>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</si>
  <si>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</si>
  <si>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</si>
  <si>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</si>
  <si>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</si>
  <si>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</si>
  <si>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</si>
  <si>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</si>
  <si>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</si>
  <si>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</si>
  <si>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</si>
  <si>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</si>
  <si>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</si>
  <si>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</si>
  <si>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</si>
  <si>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</si>
  <si>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</si>
  <si>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</si>
  <si>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</si>
  <si>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</si>
  <si>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</si>
  <si>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</si>
  <si>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</si>
  <si>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</si>
  <si>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</si>
  <si>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</si>
  <si>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</si>
  <si>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</si>
  <si>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</si>
  <si>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</si>
  <si>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</si>
  <si>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</si>
  <si>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</si>
  <si>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</si>
  <si>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</si>
  <si>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</si>
  <si>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</si>
  <si>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</si>
  <si>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</si>
  <si>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</si>
  <si>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</si>
  <si>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</si>
  <si>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</si>
  <si>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</si>
  <si>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</si>
  <si>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</si>
  <si>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</si>
  <si>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</si>
  <si>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</si>
  <si>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</si>
  <si>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</si>
  <si>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</si>
  <si>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</si>
  <si>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</si>
  <si>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</si>
  <si>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</si>
  <si>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</si>
  <si>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</si>
  <si>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</si>
  <si>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</si>
  <si>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</si>
  <si>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</si>
  <si>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</si>
  <si>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</si>
  <si>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</si>
  <si>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</si>
  <si>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</si>
  <si>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</si>
  <si>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</si>
  <si>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</si>
  <si>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</si>
  <si>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</si>
  <si>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</si>
  <si>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</si>
  <si>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</si>
  <si>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</si>
  <si>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</si>
  <si>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</si>
  <si>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</si>
  <si>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</si>
  <si>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</si>
  <si>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</si>
  <si>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</si>
  <si>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</si>
  <si>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</si>
  <si>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</si>
  <si>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</si>
  <si>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</si>
  <si>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</si>
  <si>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</si>
  <si>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</si>
  <si>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</si>
  <si>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</si>
  <si>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</si>
  <si>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</si>
  <si>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</si>
  <si>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</si>
  <si>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</si>
  <si>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</si>
  <si>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</si>
  <si>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</si>
  <si>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</si>
  <si>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</si>
  <si>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</si>
  <si>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</si>
  <si>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</si>
  <si>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</si>
  <si>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</si>
  <si>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</si>
  <si>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</si>
  <si>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</si>
  <si>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</si>
  <si>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</si>
  <si>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</si>
  <si>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</si>
  <si>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</si>
  <si>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</si>
  <si>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</si>
  <si>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</si>
  <si>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</si>
  <si>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</si>
  <si>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</si>
  <si>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</si>
  <si>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</si>
  <si>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</si>
  <si>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</si>
  <si>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</si>
  <si>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</si>
  <si>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</si>
  <si>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</si>
  <si>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</si>
  <si>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</si>
  <si>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</si>
  <si>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</si>
  <si>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</si>
  <si>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</si>
  <si>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</si>
  <si>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</si>
  <si>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</si>
  <si>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</si>
  <si>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</si>
  <si>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</si>
  <si>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</si>
  <si>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</si>
  <si>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</si>
  <si>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</si>
  <si>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</si>
  <si>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</si>
  <si>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</si>
  <si>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</si>
  <si>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</si>
  <si>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</si>
  <si>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</si>
  <si>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</si>
  <si>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</si>
  <si>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</si>
  <si>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</si>
  <si>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</si>
  <si>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</si>
  <si>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</si>
  <si>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</si>
  <si>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</si>
  <si>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</si>
  <si>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</si>
  <si>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</si>
  <si>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</si>
  <si>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</si>
  <si>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</si>
  <si>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</si>
  <si>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</si>
  <si>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</si>
  <si>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</si>
  <si>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</si>
  <si>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</si>
  <si>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</si>
  <si>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</si>
  <si>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</si>
  <si>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</si>
  <si>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</si>
  <si>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</si>
  <si>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</si>
  <si>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</si>
  <si>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</si>
  <si>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</si>
  <si>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</si>
  <si>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</si>
  <si>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</si>
  <si>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</si>
  <si>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</si>
  <si>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</si>
  <si>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</si>
  <si>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</si>
  <si>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</si>
  <si>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</si>
  <si>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</si>
  <si>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</si>
  <si>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</si>
  <si>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</si>
  <si>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</si>
  <si>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</si>
  <si>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</si>
  <si>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</si>
  <si>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</si>
  <si>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</si>
  <si>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</si>
  <si>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</si>
  <si>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</si>
  <si>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</si>
  <si>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</si>
  <si>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</si>
  <si>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</si>
  <si>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</si>
  <si>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</si>
  <si>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</si>
  <si>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</si>
  <si>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</si>
  <si>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</si>
  <si>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</si>
  <si>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</si>
  <si>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</si>
  <si>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</si>
  <si>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</si>
  <si>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</si>
  <si>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</si>
  <si>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</si>
  <si>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</si>
  <si>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</si>
  <si>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</si>
  <si>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</si>
  <si>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</si>
  <si>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</si>
  <si>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</si>
  <si>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</si>
  <si>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</si>
  <si>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</si>
  <si>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</si>
  <si>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</si>
  <si>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</si>
  <si>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</si>
  <si>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</si>
  <si>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</si>
  <si>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</si>
  <si>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</si>
  <si>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</si>
  <si>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</si>
  <si>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</si>
  <si>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</si>
  <si>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</si>
  <si>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</si>
  <si>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</si>
  <si>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</si>
  <si>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</si>
  <si>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</si>
  <si>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</si>
  <si>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</si>
  <si>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</si>
  <si>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</si>
  <si>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</si>
  <si>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</si>
  <si>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</si>
  <si>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</si>
  <si>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</si>
  <si>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</si>
  <si>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</si>
  <si>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</si>
  <si>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</si>
  <si>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</si>
  <si>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</si>
  <si>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</si>
  <si>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</si>
  <si>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</si>
  <si>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</si>
  <si>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</si>
  <si>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</si>
  <si>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</si>
  <si>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</si>
  <si>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</si>
  <si>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</si>
  <si>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</si>
  <si>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</si>
  <si>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</si>
  <si>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</si>
  <si>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</si>
  <si>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</si>
  <si>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</si>
  <si>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</si>
  <si>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</si>
  <si>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</si>
  <si>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</si>
  <si>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</si>
  <si>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</si>
  <si>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</si>
  <si>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</si>
  <si>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</si>
  <si>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</si>
  <si>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</si>
  <si>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</si>
  <si>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</si>
  <si>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</si>
  <si>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</si>
  <si>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</si>
  <si>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</si>
  <si>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</si>
  <si>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</si>
  <si>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</si>
  <si>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</si>
  <si>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</si>
  <si>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</si>
  <si>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</si>
  <si>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</si>
  <si>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</si>
  <si>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</si>
  <si>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</si>
  <si>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</si>
  <si>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</si>
  <si>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</si>
  <si>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</si>
  <si>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</si>
  <si>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</si>
  <si>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</si>
  <si>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</si>
  <si>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</si>
  <si>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</si>
  <si>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</si>
  <si>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</si>
  <si>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</si>
  <si>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</si>
  <si>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</si>
  <si>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</si>
  <si>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</si>
  <si>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</si>
  <si>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</si>
  <si>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</si>
  <si>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</si>
  <si>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</si>
  <si>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</si>
  <si>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</si>
  <si>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</si>
  <si>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</si>
  <si>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</si>
  <si>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</si>
  <si>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</si>
  <si>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</si>
  <si>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</si>
  <si>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</si>
  <si>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</si>
  <si>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</si>
  <si>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</si>
  <si>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</si>
  <si>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</si>
  <si>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</si>
  <si>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</si>
  <si>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</si>
  <si>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</si>
  <si>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</si>
  <si>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</si>
  <si>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</si>
  <si>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</si>
  <si>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</si>
  <si>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</si>
  <si>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</si>
  <si>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</si>
  <si>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</si>
  <si>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</si>
  <si>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</si>
  <si>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</si>
  <si>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</si>
  <si>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</si>
  <si>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</si>
  <si>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</si>
  <si>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</si>
  <si>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</si>
  <si>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</si>
  <si>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</si>
  <si>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</si>
  <si>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</si>
  <si>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</si>
  <si>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</si>
  <si>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</si>
  <si>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</si>
  <si>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</si>
  <si>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</si>
  <si>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</si>
  <si>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</si>
  <si>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</si>
  <si>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</si>
  <si>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</si>
  <si>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</si>
  <si>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</si>
  <si>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</si>
  <si>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</si>
  <si>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</si>
  <si>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</si>
  <si>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</si>
  <si>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</si>
  <si>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</si>
  <si>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</si>
  <si>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</si>
  <si>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</si>
  <si>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</si>
  <si>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</si>
  <si>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</si>
  <si>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</si>
  <si>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</si>
  <si>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</si>
  <si>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</si>
  <si>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</si>
  <si>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</si>
  <si>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</si>
  <si>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</si>
  <si>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</si>
  <si>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</si>
  <si>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</si>
  <si>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</si>
  <si>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</si>
  <si>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</si>
  <si>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</si>
  <si>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</si>
  <si>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</si>
  <si>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</si>
  <si>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</si>
  <si>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</si>
  <si>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</si>
  <si>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</si>
  <si>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</si>
  <si>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</si>
  <si>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</si>
  <si>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</si>
  <si>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</si>
  <si>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</si>
  <si>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</si>
  <si>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</si>
  <si>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</si>
  <si>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</si>
  <si>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</si>
  <si>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</si>
  <si>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</si>
  <si>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</si>
  <si>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</si>
  <si>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</si>
  <si>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</si>
  <si>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</si>
  <si>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</si>
  <si>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</si>
  <si>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</si>
  <si>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</si>
  <si>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</si>
  <si>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</si>
  <si>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</si>
  <si>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</si>
  <si>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</si>
  <si>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</si>
  <si>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</si>
  <si>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</si>
  <si>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</si>
  <si>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</si>
  <si>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</si>
  <si>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</si>
  <si>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</si>
  <si>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</si>
  <si>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</si>
  <si>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</si>
  <si>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</si>
  <si>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</si>
  <si>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</si>
  <si>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</si>
  <si>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</si>
  <si>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</si>
  <si>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</si>
  <si>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</si>
  <si>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</si>
  <si>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</si>
  <si>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</si>
  <si>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</si>
  <si>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</si>
  <si>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</si>
  <si>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</si>
  <si>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</si>
  <si>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</si>
  <si>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</si>
  <si>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</si>
  <si>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</si>
  <si>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</si>
  <si>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</si>
  <si>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</si>
  <si>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</si>
  <si>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</si>
  <si>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</si>
  <si>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</si>
  <si>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</si>
  <si>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</si>
  <si>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</si>
  <si>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</si>
  <si>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</si>
  <si>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</si>
  <si>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</si>
  <si>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</si>
  <si>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</si>
  <si>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</si>
  <si>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</si>
  <si>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</si>
  <si>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</si>
  <si>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</si>
  <si>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</si>
  <si>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</si>
  <si>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</si>
  <si>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</si>
  <si>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</si>
  <si>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</si>
  <si>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</si>
  <si>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</si>
  <si>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</si>
  <si>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</si>
  <si>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</si>
  <si>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</si>
  <si>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</si>
  <si>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</si>
  <si>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</si>
  <si>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</si>
  <si>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</si>
  <si>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</si>
  <si>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</si>
  <si>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</si>
  <si>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</si>
  <si>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</si>
  <si>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</si>
  <si>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</si>
  <si>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</si>
  <si>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</si>
  <si>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</si>
  <si>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</si>
  <si>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</si>
  <si>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</si>
  <si>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</si>
  <si>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</si>
  <si>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</si>
  <si>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</si>
  <si>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</si>
  <si>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</si>
  <si>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</si>
  <si>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</si>
  <si>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</si>
  <si>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</si>
  <si>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</si>
  <si>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</si>
  <si>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</si>
  <si>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</si>
  <si>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</si>
  <si>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</si>
  <si>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</si>
  <si>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</si>
  <si>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</si>
  <si>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</si>
  <si>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</si>
  <si>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</si>
  <si>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</si>
  <si>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</si>
  <si>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</si>
  <si>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</si>
  <si>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</si>
  <si>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</si>
  <si>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</si>
  <si>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</si>
  <si>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</si>
  <si>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</si>
  <si>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</si>
  <si>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</si>
  <si>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</si>
  <si>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</si>
  <si>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</si>
  <si>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</si>
  <si>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</si>
  <si>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</si>
  <si>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</si>
  <si>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</si>
  <si>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</si>
  <si>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</si>
  <si>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</si>
  <si>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</si>
  <si>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</si>
  <si>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</si>
  <si>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</si>
  <si>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</si>
  <si>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</si>
  <si>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</si>
  <si>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</si>
  <si>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</si>
  <si>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</si>
  <si>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</si>
  <si>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</si>
  <si>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</si>
  <si>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</si>
  <si>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</si>
  <si>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</si>
  <si>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</si>
  <si>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</si>
  <si>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</si>
  <si>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</si>
  <si>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</si>
  <si>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</si>
  <si>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</si>
  <si>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</si>
  <si>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</si>
  <si>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</si>
  <si>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</si>
  <si>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</si>
  <si>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</si>
  <si>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</si>
  <si>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</si>
  <si>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</si>
  <si>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</si>
  <si>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</si>
  <si>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</si>
  <si>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</si>
  <si>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</si>
  <si>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</si>
  <si>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</si>
  <si>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</si>
  <si>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</si>
  <si>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</si>
  <si>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</si>
  <si>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</si>
  <si>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</si>
  <si>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</si>
  <si>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</si>
  <si>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</si>
  <si>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</si>
  <si>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</si>
  <si>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</si>
  <si>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</si>
  <si>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</si>
  <si>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</si>
  <si>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</si>
  <si>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</si>
  <si>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</si>
  <si>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</si>
  <si>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</si>
  <si>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</si>
  <si>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</si>
  <si>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</si>
  <si>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</si>
  <si>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</si>
  <si>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</si>
  <si>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</si>
  <si>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</si>
  <si>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</si>
  <si>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</si>
  <si>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</si>
  <si>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</si>
  <si>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</si>
  <si>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</si>
  <si>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</si>
  <si>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</si>
  <si>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</si>
  <si>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</si>
  <si>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</si>
  <si>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</si>
  <si>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</si>
  <si>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</si>
  <si>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</si>
  <si>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</si>
  <si>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</si>
  <si>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</si>
  <si>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</si>
  <si>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</si>
  <si>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</si>
  <si>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</si>
  <si>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</si>
  <si>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</si>
  <si>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</si>
  <si>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</si>
  <si>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</si>
  <si>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</si>
  <si>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</si>
  <si>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</si>
  <si>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</si>
  <si>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</si>
  <si>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</si>
  <si>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</si>
  <si>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</si>
  <si>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</si>
  <si>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</si>
  <si>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</si>
  <si>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</si>
  <si>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</si>
  <si>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</si>
  <si>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</si>
  <si>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</si>
  <si>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</si>
  <si>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</si>
  <si>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</si>
  <si>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</si>
  <si>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</si>
  <si>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</si>
  <si>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</si>
  <si>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</si>
  <si>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</si>
  <si>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</si>
  <si>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</si>
  <si>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</si>
  <si>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</si>
  <si>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</si>
  <si>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</si>
  <si>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</si>
  <si>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</si>
  <si>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</si>
  <si>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</si>
  <si>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</si>
  <si>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</si>
  <si>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</si>
  <si>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</si>
  <si>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</si>
  <si>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</si>
  <si>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</si>
  <si>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</si>
  <si>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</si>
  <si>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</si>
  <si>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</si>
  <si>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</si>
  <si>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</si>
  <si>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</si>
  <si>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</si>
  <si>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</si>
  <si>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</si>
  <si>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</si>
  <si>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</si>
  <si>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</si>
  <si>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</si>
  <si>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</si>
  <si>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</si>
  <si>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</si>
  <si>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</si>
  <si>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</si>
  <si>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</si>
  <si>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</si>
  <si>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</si>
  <si>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</si>
  <si>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</si>
  <si>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</si>
  <si>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</si>
  <si>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</si>
  <si>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</si>
  <si>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</si>
  <si>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</si>
  <si>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</si>
  <si>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</si>
  <si>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</si>
  <si>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</si>
  <si>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</si>
  <si>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</si>
  <si>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</si>
  <si>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</si>
  <si>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</si>
  <si>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</si>
  <si>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</si>
  <si>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</si>
  <si>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</si>
  <si>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</si>
  <si>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</si>
  <si>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</si>
  <si>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</si>
  <si>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</si>
  <si>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</si>
  <si>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</si>
  <si>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</si>
  <si>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</si>
  <si>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</si>
  <si>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</si>
  <si>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</si>
  <si>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</si>
  <si>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</si>
  <si>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</si>
  <si>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</si>
  <si>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</si>
  <si>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</si>
  <si>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</si>
  <si>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</si>
  <si>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</si>
  <si>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</si>
  <si>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</si>
  <si>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</si>
  <si>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</si>
  <si>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</si>
  <si>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</si>
  <si>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</si>
  <si>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</si>
  <si>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</si>
  <si>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</si>
  <si>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</si>
  <si>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</si>
  <si>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</si>
  <si>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</si>
  <si>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</si>
  <si>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</si>
  <si>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</si>
  <si>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</si>
  <si>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</si>
  <si>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</si>
  <si>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</si>
  <si>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</si>
  <si>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</si>
  <si>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</si>
  <si>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</si>
  <si>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</si>
  <si>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</si>
  <si>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</si>
  <si>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</si>
  <si>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</si>
  <si>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</si>
  <si>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</si>
  <si>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</si>
  <si>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</si>
  <si>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</si>
  <si>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</si>
  <si>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</si>
  <si>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</si>
  <si>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</si>
  <si>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</si>
  <si>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</si>
  <si>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</si>
  <si>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</si>
  <si>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</si>
  <si>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</si>
  <si>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</si>
  <si>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</si>
  <si>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</si>
  <si>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</si>
  <si>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</si>
  <si>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</si>
  <si>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</si>
  <si>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</si>
  <si>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</si>
  <si>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</si>
  <si>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</si>
  <si>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</si>
  <si>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</si>
  <si>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</si>
  <si>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</si>
  <si>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</si>
  <si>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</si>
  <si>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</si>
  <si>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</si>
  <si>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</si>
  <si>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</si>
  <si>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</si>
  <si>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</si>
  <si>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</si>
  <si>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</si>
  <si>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</si>
  <si>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</si>
  <si>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</si>
  <si>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</si>
  <si>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</si>
  <si>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</si>
  <si>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</si>
  <si>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</si>
  <si>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</si>
  <si>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</si>
  <si>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</si>
  <si>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</si>
  <si>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</si>
  <si>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</si>
  <si>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</si>
  <si>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</si>
  <si>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</si>
  <si>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</si>
  <si>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</si>
  <si>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</si>
  <si>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</si>
  <si>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</si>
  <si>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</si>
  <si>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</si>
  <si>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</si>
  <si>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</si>
  <si>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</si>
  <si>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</si>
  <si>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</si>
  <si>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</si>
  <si>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</si>
  <si>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</si>
  <si>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</si>
  <si>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</si>
  <si>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</si>
  <si>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</si>
  <si>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</si>
  <si>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</si>
  <si>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</si>
  <si>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</si>
  <si>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</si>
  <si>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</si>
  <si>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</si>
  <si>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</si>
  <si>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</si>
  <si>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</si>
  <si>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</si>
  <si>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</si>
  <si>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</si>
  <si>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</si>
  <si>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</si>
  <si>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</si>
  <si>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</si>
  <si>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</si>
  <si>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</si>
  <si>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</si>
  <si>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</si>
  <si>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</si>
  <si>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</si>
  <si>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</si>
  <si>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</si>
  <si>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</si>
  <si>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</si>
  <si>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</si>
  <si>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</si>
  <si>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</si>
  <si>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</si>
  <si>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</si>
  <si>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</si>
  <si>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</si>
  <si>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</si>
  <si>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</si>
  <si>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</si>
  <si>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</si>
  <si>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</si>
  <si>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</si>
  <si>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</si>
  <si>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</si>
  <si>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</si>
  <si>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</si>
  <si>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</si>
  <si>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</si>
  <si>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</si>
  <si>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</si>
  <si>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</si>
  <si>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</si>
  <si>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</si>
  <si>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</si>
  <si>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</si>
  <si>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</si>
  <si>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</si>
  <si>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</si>
  <si>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</si>
  <si>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</si>
  <si>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</si>
  <si>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</si>
  <si>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</si>
  <si>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</si>
  <si>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</si>
  <si>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</si>
  <si>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</si>
  <si>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</si>
  <si>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</si>
  <si>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</si>
  <si>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</si>
  <si>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</si>
  <si>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</si>
  <si>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</si>
  <si>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</si>
  <si>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</si>
  <si>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</si>
  <si>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</si>
  <si>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</si>
  <si>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</si>
  <si>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</si>
  <si>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</si>
  <si>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</si>
  <si>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</si>
  <si>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</si>
  <si>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</si>
  <si>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</si>
  <si>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</si>
  <si>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</si>
  <si>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</si>
  <si>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</si>
  <si>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</si>
  <si>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</si>
  <si>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</si>
  <si>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</si>
  <si>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</si>
  <si>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</si>
  <si>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</si>
  <si>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</si>
  <si>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</si>
  <si>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</si>
  <si>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</si>
  <si>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</si>
  <si>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</si>
  <si>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</si>
  <si>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</si>
  <si>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</si>
  <si>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</si>
  <si>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</si>
  <si>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</si>
  <si>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</si>
  <si>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</si>
  <si>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</si>
  <si>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</si>
  <si>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</si>
  <si>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</si>
  <si>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</si>
  <si>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</si>
  <si>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</si>
  <si>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</si>
  <si>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</si>
  <si>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</si>
  <si>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</si>
  <si>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</si>
  <si>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</si>
  <si>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</si>
  <si>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</si>
  <si>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</si>
  <si>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</si>
  <si>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</si>
  <si>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</si>
  <si>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</si>
  <si>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</si>
  <si>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</si>
  <si>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</si>
  <si>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</si>
  <si>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</si>
  <si>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</si>
  <si>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</si>
  <si>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</si>
  <si>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</si>
  <si>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</si>
  <si>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</si>
  <si>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</si>
  <si>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</si>
  <si>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</si>
  <si>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</si>
  <si>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</si>
  <si>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</si>
  <si>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</si>
  <si>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</si>
  <si>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</si>
  <si>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</si>
  <si>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</si>
  <si>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</si>
  <si>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</si>
  <si>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</si>
  <si>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</si>
  <si>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</si>
  <si>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</si>
  <si>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</si>
  <si>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</si>
  <si>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</si>
  <si>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</si>
  <si>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</si>
  <si>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</si>
  <si>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</si>
  <si>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</si>
  <si>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</si>
  <si>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</si>
  <si>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</si>
  <si>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</si>
  <si>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</si>
  <si>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</si>
  <si>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</si>
  <si>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</si>
  <si>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</si>
  <si>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</si>
  <si>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</si>
  <si>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</si>
  <si>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</si>
  <si>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</si>
  <si>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</si>
  <si>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</si>
  <si>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</si>
  <si>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</si>
  <si>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</si>
  <si>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</si>
  <si>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</si>
  <si>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</si>
  <si>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</si>
  <si>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</si>
  <si>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</si>
  <si>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</si>
  <si>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</si>
  <si>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</si>
  <si>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</si>
  <si>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</si>
  <si>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</si>
  <si>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</si>
  <si>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</si>
  <si>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</si>
  <si>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</si>
  <si>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</si>
  <si>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</si>
  <si>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</si>
  <si>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</si>
  <si>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</si>
  <si>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</si>
  <si>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</si>
  <si>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</si>
  <si>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</si>
  <si>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</si>
  <si>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</si>
  <si>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</si>
  <si>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</si>
  <si>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</si>
  <si>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</si>
  <si>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</si>
  <si>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</si>
  <si>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</si>
  <si>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</si>
  <si>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</si>
  <si>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</si>
  <si>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</si>
  <si>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</si>
  <si>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</si>
  <si>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</si>
  <si>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</si>
  <si>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</si>
  <si>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</si>
  <si>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</si>
  <si>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</si>
  <si>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</si>
  <si>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</si>
  <si>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</si>
  <si>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</si>
  <si>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</si>
  <si>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</si>
  <si>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</si>
  <si>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</si>
  <si>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</si>
  <si>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</si>
  <si>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</si>
  <si>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</si>
  <si>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</si>
  <si>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</si>
  <si>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</si>
  <si>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</si>
  <si>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</si>
  <si>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</si>
  <si>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</si>
  <si>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</si>
  <si>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</si>
  <si>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</si>
  <si>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</si>
  <si>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</si>
  <si>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</si>
  <si>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</si>
  <si>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</si>
  <si>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</si>
  <si>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</si>
  <si>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</si>
  <si>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</si>
  <si>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</si>
  <si>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</si>
  <si>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</si>
  <si>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</si>
  <si>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</si>
  <si>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</si>
  <si>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</si>
  <si>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</si>
  <si>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</si>
  <si>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</si>
  <si>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</si>
  <si>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</si>
  <si>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</si>
  <si>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</si>
  <si>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</si>
  <si>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</si>
  <si>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</si>
  <si>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</si>
  <si>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</si>
  <si>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</si>
  <si>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</si>
  <si>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</si>
  <si>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</si>
  <si>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</si>
  <si>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</si>
  <si>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</si>
  <si>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</si>
  <si>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</si>
  <si>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</si>
  <si>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</si>
  <si>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</si>
  <si>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</si>
  <si>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</si>
  <si>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</si>
  <si>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</si>
  <si>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</si>
  <si>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</si>
  <si>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</si>
  <si>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</si>
  <si>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</si>
  <si>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</si>
  <si>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</si>
  <si>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</si>
  <si>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</si>
  <si>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</si>
  <si>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</si>
  <si>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</si>
  <si>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</si>
  <si>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</si>
  <si>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</si>
  <si>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</si>
  <si>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</si>
  <si>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</si>
  <si>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</si>
  <si>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</si>
  <si>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</si>
  <si>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</si>
  <si>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</si>
  <si>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</si>
  <si>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</si>
  <si>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</si>
  <si>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</si>
  <si>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</si>
  <si>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</si>
  <si>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</si>
  <si>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</si>
  <si>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</si>
  <si>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</si>
  <si>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</si>
  <si>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</si>
  <si>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</si>
  <si>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</si>
  <si>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</si>
  <si>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</si>
  <si>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</si>
  <si>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</si>
  <si>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</si>
  <si>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</si>
  <si>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</si>
  <si>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</si>
  <si>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</si>
  <si>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</si>
  <si>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</si>
  <si>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</si>
  <si>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</si>
  <si>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</si>
  <si>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</si>
  <si>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</si>
  <si>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</si>
  <si>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</si>
  <si>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</si>
  <si>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</si>
  <si>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</si>
  <si>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</si>
  <si>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</si>
  <si>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</si>
  <si>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</si>
  <si>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</si>
  <si>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</si>
  <si>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</si>
  <si>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</si>
  <si>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</si>
  <si>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</si>
  <si>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</si>
  <si>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</si>
  <si>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</si>
  <si>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</si>
  <si>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</si>
  <si>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</si>
  <si>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</si>
  <si>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</si>
  <si>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</si>
  <si>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</si>
  <si>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</si>
  <si>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</si>
  <si>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</si>
  <si>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</si>
  <si>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</si>
  <si>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</si>
  <si>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</si>
  <si>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</si>
  <si>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</si>
  <si>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</si>
  <si>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</si>
  <si>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</si>
  <si>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</si>
  <si>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</si>
  <si>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</si>
  <si>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</si>
  <si>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</si>
  <si>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</si>
  <si>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</si>
  <si>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</si>
  <si>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</si>
  <si>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</si>
  <si>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</si>
  <si>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</si>
  <si>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</si>
  <si>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</si>
  <si>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</si>
  <si>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</si>
  <si>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</si>
  <si>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</si>
  <si>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</si>
  <si>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</si>
  <si>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</si>
  <si>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</si>
  <si>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</si>
  <si>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</si>
  <si>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</si>
  <si>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</si>
  <si>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</si>
  <si>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</si>
  <si>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</si>
  <si>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</si>
  <si>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</si>
  <si>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</si>
  <si>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</si>
  <si>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</si>
  <si>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</si>
  <si>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</si>
  <si>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</si>
  <si>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</si>
  <si>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</si>
  <si>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</si>
  <si>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</si>
  <si>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</si>
  <si>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</si>
  <si>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</si>
  <si>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</si>
  <si>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</si>
  <si>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</si>
  <si>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</si>
  <si>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</si>
  <si>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</si>
  <si>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</si>
  <si>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</si>
  <si>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</si>
  <si>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</si>
  <si>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</si>
  <si>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</si>
  <si>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</si>
  <si>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</si>
  <si>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</si>
  <si>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</si>
  <si>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</si>
  <si>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</si>
  <si>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</si>
  <si>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</si>
  <si>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</si>
  <si>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</si>
  <si>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</si>
  <si>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</si>
  <si>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</si>
  <si>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</si>
  <si>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</si>
  <si>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</si>
  <si>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</si>
  <si>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</si>
  <si>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</si>
  <si>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</si>
  <si>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</si>
  <si>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</si>
  <si>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</si>
  <si>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</si>
  <si>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</si>
  <si>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</si>
  <si>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</si>
  <si>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</si>
  <si>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</si>
  <si>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</si>
  <si>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</si>
  <si>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</si>
  <si>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</si>
  <si>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</si>
  <si>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</si>
  <si>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</si>
  <si>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</si>
  <si>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</si>
  <si>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</si>
  <si>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</si>
  <si>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</si>
  <si>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</si>
  <si>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</si>
  <si>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</si>
  <si>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</si>
  <si>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</si>
  <si>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</si>
  <si>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</si>
  <si>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</si>
  <si>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</si>
  <si>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</si>
  <si>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</si>
  <si>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</si>
  <si>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</si>
  <si>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</si>
  <si>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</si>
  <si>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</si>
  <si>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</si>
  <si>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</si>
  <si>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</si>
  <si>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</si>
  <si>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</si>
  <si>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</si>
  <si>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</si>
  <si>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</si>
  <si>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</si>
  <si>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</si>
  <si>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</si>
  <si>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</si>
  <si>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</si>
  <si>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</si>
  <si>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</si>
  <si>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</si>
  <si>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</si>
  <si>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</si>
  <si>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</si>
  <si>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</si>
  <si>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</si>
  <si>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</si>
  <si>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</si>
  <si>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</si>
  <si>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</si>
  <si>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</si>
  <si>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</si>
  <si>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</si>
  <si>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</si>
  <si>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</si>
  <si>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</si>
  <si>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</si>
  <si>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</si>
  <si>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</si>
  <si>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</si>
  <si>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</si>
  <si>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</si>
  <si>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</si>
  <si>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</si>
  <si>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</si>
  <si>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</si>
  <si>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</si>
  <si>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</si>
  <si>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</si>
  <si>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</si>
  <si>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</si>
  <si>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</si>
  <si>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</si>
  <si>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</si>
  <si>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</si>
  <si>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</si>
  <si>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</si>
  <si>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</si>
  <si>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</si>
  <si>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</si>
  <si>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</si>
  <si>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</si>
  <si>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</si>
  <si>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</si>
  <si>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</si>
  <si>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</si>
  <si>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</si>
  <si>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</si>
  <si>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</si>
  <si>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</si>
  <si>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</si>
  <si>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</si>
  <si>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</si>
  <si>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</si>
  <si>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</si>
  <si>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</si>
  <si>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</si>
  <si>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</si>
  <si>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</si>
  <si>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</si>
  <si>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</si>
  <si>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</si>
  <si>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</si>
  <si>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</si>
  <si>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</si>
  <si>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</si>
  <si>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</si>
  <si>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</si>
  <si>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</si>
  <si>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</si>
  <si>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</si>
  <si>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</si>
  <si>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</si>
  <si>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</si>
  <si>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</si>
  <si>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</si>
  <si>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</si>
  <si>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</si>
  <si>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</si>
  <si>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</si>
  <si>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</si>
  <si>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</si>
  <si>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</si>
  <si>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</si>
  <si>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</si>
  <si>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</si>
  <si>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</si>
  <si>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</si>
  <si>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</si>
  <si>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</si>
  <si>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</si>
  <si>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</si>
  <si>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</si>
  <si>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</si>
  <si>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</si>
  <si>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</si>
  <si>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</si>
  <si>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</si>
  <si>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</si>
  <si>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</si>
  <si>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</si>
  <si>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</si>
  <si>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</si>
  <si>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</si>
  <si>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</si>
  <si>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</si>
  <si>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</si>
  <si>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</si>
  <si>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</si>
  <si>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</si>
  <si>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</si>
  <si>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</si>
  <si>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</si>
  <si>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</si>
  <si>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</si>
  <si>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</si>
  <si>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</si>
  <si>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</si>
  <si>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</si>
  <si>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</si>
  <si>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</si>
  <si>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</si>
  <si>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</si>
  <si>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</si>
  <si>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</si>
  <si>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</si>
  <si>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</si>
  <si>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</si>
  <si>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</si>
  <si>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</si>
  <si>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</si>
  <si>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</si>
  <si>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</si>
  <si>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</si>
  <si>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</si>
  <si>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</si>
  <si>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</si>
  <si>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</si>
  <si>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</si>
  <si>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</si>
  <si>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</si>
  <si>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</si>
  <si>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</si>
  <si>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</si>
  <si>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</si>
  <si>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</si>
  <si>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</si>
  <si>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</si>
  <si>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</si>
  <si>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</si>
  <si>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</si>
  <si>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</si>
  <si>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</si>
  <si>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</si>
  <si>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</si>
  <si>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</si>
  <si>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</si>
  <si>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</si>
  <si>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</si>
  <si>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</si>
  <si>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</si>
  <si>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</si>
  <si>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</si>
  <si>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</si>
  <si>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</si>
  <si>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</si>
  <si>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</si>
  <si>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</si>
  <si>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</si>
  <si>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</si>
  <si>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</si>
  <si>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</si>
  <si>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</si>
  <si>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</si>
  <si>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</si>
  <si>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</si>
  <si>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</si>
  <si>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</si>
  <si>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</si>
  <si>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</si>
  <si>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</si>
  <si>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</si>
  <si>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</si>
  <si>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</si>
  <si>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</si>
  <si>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</si>
  <si>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</si>
  <si>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</si>
  <si>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</si>
  <si>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</si>
  <si>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</si>
  <si>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</si>
  <si>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</si>
  <si>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</si>
  <si>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</si>
  <si>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</si>
  <si>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</si>
  <si>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</si>
  <si>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</si>
  <si>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</si>
  <si>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</si>
  <si>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</si>
  <si>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</si>
  <si>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</si>
  <si>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</si>
  <si>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</si>
  <si>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</si>
  <si>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</si>
  <si>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</si>
  <si>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</si>
  <si>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</si>
  <si>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</si>
  <si>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</si>
  <si>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</si>
  <si>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</si>
  <si>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</si>
  <si>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</si>
  <si>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</si>
  <si>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</si>
  <si>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</si>
  <si>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</si>
  <si>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</si>
  <si>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</si>
  <si>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</si>
  <si>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</si>
  <si>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</si>
  <si>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</si>
  <si>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</si>
  <si>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</si>
  <si>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</si>
  <si>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</si>
  <si>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</si>
  <si>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</si>
  <si>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</si>
  <si>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</si>
  <si>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</si>
  <si>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</si>
  <si>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</si>
  <si>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</si>
  <si>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</si>
  <si>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</si>
  <si>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</si>
  <si>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</si>
  <si>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</si>
  <si>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</si>
  <si>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</si>
  <si>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</si>
  <si>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</si>
  <si>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</si>
  <si>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</si>
  <si>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</si>
  <si>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</si>
  <si>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</si>
  <si>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</si>
  <si>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</si>
  <si>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</si>
  <si>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</si>
  <si>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</si>
  <si>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</si>
  <si>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</si>
  <si>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</si>
  <si>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</si>
  <si>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</si>
  <si>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</si>
  <si>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</si>
  <si>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</si>
  <si>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</si>
  <si>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</si>
  <si>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</si>
  <si>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</si>
  <si>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</si>
  <si>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</si>
  <si>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</si>
  <si>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</si>
  <si>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</si>
  <si>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</si>
  <si>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</si>
  <si>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</si>
  <si>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</si>
  <si>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</si>
  <si>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</si>
  <si>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</si>
  <si>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</si>
  <si>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</si>
  <si>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</si>
  <si>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</si>
  <si>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</si>
  <si>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</si>
  <si>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</si>
  <si>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</si>
  <si>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</si>
  <si>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</si>
  <si>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</si>
  <si>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</si>
  <si>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</si>
  <si>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</si>
  <si>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</si>
  <si>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</si>
  <si>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</si>
  <si>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</si>
  <si>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</si>
  <si>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</si>
  <si>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</si>
  <si>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</si>
  <si>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</si>
  <si>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</si>
  <si>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</si>
  <si>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</si>
  <si>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</si>
  <si>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</si>
  <si>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</si>
  <si>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</si>
  <si>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</si>
  <si>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</si>
  <si>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</si>
  <si>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</si>
  <si>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</si>
  <si>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</si>
  <si>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</si>
  <si>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</si>
  <si>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</si>
  <si>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</si>
  <si>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</si>
  <si>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</si>
  <si>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</si>
  <si>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</si>
  <si>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</si>
  <si>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</si>
  <si>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</si>
  <si>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</si>
  <si>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</si>
  <si>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</si>
  <si>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</si>
  <si>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</si>
  <si>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</si>
  <si>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</si>
  <si>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</si>
  <si>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</si>
  <si>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</si>
  <si>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</si>
  <si>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</si>
  <si>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</si>
  <si>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</si>
  <si>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</si>
  <si>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</si>
  <si>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</si>
  <si>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</si>
  <si>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</si>
  <si>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</si>
  <si>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</si>
  <si>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</si>
  <si>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</si>
  <si>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</si>
  <si>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</si>
  <si>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</si>
  <si>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</si>
  <si>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</si>
  <si>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</si>
  <si>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</si>
  <si>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</si>
  <si>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</si>
  <si>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</si>
  <si>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</si>
  <si>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</si>
  <si>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</si>
  <si>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</si>
  <si>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</si>
  <si>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</si>
  <si>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</si>
  <si>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</si>
  <si>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</si>
  <si>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</si>
  <si>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</si>
  <si>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</si>
  <si>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</si>
  <si>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</si>
  <si>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</si>
  <si>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</si>
  <si>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</si>
  <si>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</si>
  <si>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</si>
  <si>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</si>
  <si>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</si>
  <si>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</si>
  <si>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</si>
  <si>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</si>
  <si>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</si>
  <si>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</si>
  <si>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</si>
  <si>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</si>
  <si>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</si>
  <si>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</si>
  <si>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</si>
  <si>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</si>
  <si>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</si>
  <si>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</si>
  <si>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</si>
  <si>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</si>
  <si>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</si>
  <si>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</si>
  <si>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</si>
  <si>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</si>
  <si>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</si>
  <si>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</si>
  <si>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</si>
  <si>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</si>
  <si>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</si>
  <si>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</si>
  <si>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</si>
  <si>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</si>
  <si>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</si>
  <si>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</si>
  <si>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</si>
  <si>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</si>
  <si>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</si>
  <si>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</si>
  <si>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</si>
  <si>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</si>
  <si>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</si>
  <si>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</si>
  <si>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</si>
  <si>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</si>
  <si>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</si>
  <si>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</si>
  <si>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</si>
  <si>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</si>
  <si>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</si>
  <si>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</si>
  <si>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</si>
  <si>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</si>
  <si>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</si>
  <si>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</si>
  <si>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</si>
  <si>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</si>
  <si>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</si>
  <si>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</si>
  <si>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</si>
  <si>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</si>
  <si>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</si>
  <si>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</si>
  <si>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</si>
  <si>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</si>
  <si>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</si>
  <si>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</si>
  <si>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</si>
  <si>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</si>
  <si>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</si>
  <si>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</si>
  <si>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</si>
  <si>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</si>
  <si>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</si>
  <si>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</si>
  <si>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</si>
  <si>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</si>
  <si>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</si>
  <si>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</si>
  <si>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</si>
  <si>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</si>
  <si>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</si>
  <si>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</si>
  <si>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</si>
  <si>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</si>
  <si>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</si>
  <si>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</si>
  <si>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</si>
  <si>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</si>
  <si>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</si>
  <si>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</si>
  <si>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</si>
  <si>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</si>
  <si>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</si>
  <si>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</si>
  <si>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</si>
  <si>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</si>
  <si>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</si>
  <si>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</si>
  <si>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</si>
  <si>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</si>
  <si>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</si>
  <si>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</si>
  <si>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</si>
  <si>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</si>
  <si>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</si>
  <si>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</si>
  <si>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</si>
  <si>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</si>
  <si>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</si>
  <si>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</si>
  <si>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</si>
  <si>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</si>
  <si>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</si>
  <si>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</si>
  <si>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</si>
  <si>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</si>
  <si>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</si>
  <si>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</si>
  <si>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</si>
  <si>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</si>
  <si>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</si>
  <si>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</si>
  <si>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</si>
  <si>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</si>
  <si>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</si>
  <si>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</si>
  <si>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</si>
  <si>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</si>
  <si>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</si>
  <si>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</si>
  <si>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</si>
  <si>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</si>
  <si>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</si>
  <si>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</si>
  <si>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</si>
  <si>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</si>
  <si>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</si>
  <si>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</si>
  <si>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</si>
  <si>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</si>
  <si>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</si>
  <si>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</si>
  <si>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</si>
  <si>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</si>
  <si>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</si>
  <si>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</si>
  <si>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</si>
  <si>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</si>
  <si>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</si>
  <si>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</si>
  <si>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</si>
  <si>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</si>
  <si>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</si>
  <si>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</si>
  <si>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</si>
  <si>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</si>
  <si>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</si>
  <si>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</si>
  <si>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</si>
  <si>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</si>
  <si>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</si>
  <si>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</si>
  <si>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</si>
  <si>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</si>
  <si>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</si>
  <si>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</si>
  <si>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</si>
  <si>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</si>
  <si>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</si>
  <si>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</si>
  <si>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</si>
  <si>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</si>
  <si>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</si>
  <si>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</si>
  <si>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</si>
  <si>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</si>
  <si>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</si>
  <si>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</si>
  <si>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</si>
  <si>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</si>
  <si>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</si>
  <si>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</si>
  <si>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</si>
  <si>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</si>
  <si>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</si>
  <si>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</si>
  <si>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</si>
  <si>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</si>
  <si>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</si>
  <si>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</si>
  <si>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</si>
  <si>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</si>
  <si>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</si>
  <si>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</si>
  <si>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</si>
  <si>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</si>
  <si>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</si>
  <si>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</si>
  <si>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</si>
  <si>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</si>
  <si>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</si>
  <si>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</si>
  <si>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</si>
  <si>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</si>
  <si>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</si>
  <si>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</si>
  <si>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</si>
  <si>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</si>
  <si>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</si>
  <si>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</si>
  <si>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</si>
  <si>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</si>
  <si>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</si>
  <si>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</si>
  <si>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</si>
  <si>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</si>
  <si>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</si>
  <si>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</si>
  <si>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</si>
  <si>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</si>
  <si>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</si>
  <si>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</si>
  <si>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</si>
  <si>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</si>
  <si>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</si>
  <si>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</si>
  <si>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</si>
  <si>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</si>
  <si>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</si>
  <si>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</si>
  <si>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</si>
  <si>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</si>
  <si>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</si>
  <si>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</si>
  <si>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</si>
  <si>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</si>
  <si>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</si>
  <si>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</si>
  <si>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</si>
  <si>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</si>
  <si>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</si>
  <si>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</si>
  <si>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</si>
  <si>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</si>
  <si>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</si>
  <si>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</si>
  <si>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</si>
  <si>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</si>
  <si>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</si>
  <si>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</si>
  <si>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</si>
  <si>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</si>
  <si>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</si>
  <si>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</si>
  <si>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</si>
  <si>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</si>
  <si>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</si>
  <si>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</si>
  <si>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</si>
  <si>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</si>
  <si>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</si>
  <si>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</si>
  <si>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</si>
  <si>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</si>
  <si>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</si>
  <si>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</si>
  <si>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</si>
  <si>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</si>
  <si>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</si>
  <si>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</si>
  <si>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</si>
  <si>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</si>
  <si>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</si>
  <si>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</si>
  <si>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</si>
  <si>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</si>
  <si>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</si>
  <si>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</si>
  <si>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</si>
  <si>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</si>
  <si>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</si>
  <si>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</si>
  <si>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</si>
  <si>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</si>
  <si>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</si>
  <si>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</si>
  <si>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</si>
  <si>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</si>
  <si>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</si>
  <si>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</si>
  <si>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</si>
  <si>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</si>
  <si>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</si>
  <si>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</si>
  <si>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</si>
  <si>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</si>
  <si>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</si>
  <si>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</si>
  <si>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</si>
  <si>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</si>
  <si>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</si>
  <si>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</si>
  <si>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</si>
  <si>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</si>
  <si>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</si>
  <si>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</si>
  <si>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</si>
  <si>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</si>
  <si>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</si>
  <si>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</si>
  <si>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</si>
  <si>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</si>
  <si>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</si>
  <si>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</si>
  <si>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</si>
  <si>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</si>
  <si>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</si>
  <si>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</si>
  <si>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</si>
  <si>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</si>
  <si>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</si>
  <si>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</si>
  <si>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</si>
  <si>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</si>
  <si>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</si>
  <si>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</si>
  <si>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</si>
  <si>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</si>
  <si>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</si>
  <si>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</si>
  <si>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</si>
  <si>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</si>
  <si>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</si>
  <si>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</si>
  <si>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</si>
  <si>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</si>
  <si>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</si>
  <si>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</si>
  <si>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</si>
  <si>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</si>
  <si>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</si>
  <si>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</si>
  <si>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</si>
  <si>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</si>
  <si>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</si>
  <si>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</si>
  <si>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</si>
  <si>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</si>
  <si>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</si>
  <si>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</si>
  <si>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</si>
  <si>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</si>
  <si>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</si>
  <si>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</si>
  <si>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</si>
  <si>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</si>
  <si>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</si>
  <si>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</si>
  <si>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</si>
  <si>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</si>
  <si>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</si>
  <si>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</si>
  <si>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</si>
  <si>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</si>
  <si>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</si>
  <si>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</si>
  <si>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</si>
  <si>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</si>
  <si>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</si>
  <si>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</si>
  <si>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</si>
  <si>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</si>
  <si>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</si>
  <si>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</si>
  <si>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</si>
  <si>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</si>
  <si>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</si>
  <si>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</si>
  <si>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</si>
  <si>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</si>
  <si>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</si>
  <si>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</si>
  <si>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</si>
  <si>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</si>
  <si>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</si>
  <si>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</si>
  <si>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</si>
  <si>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</si>
  <si>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</si>
  <si>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</si>
  <si>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</si>
  <si>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</si>
  <si>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</si>
  <si>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</si>
  <si>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</si>
  <si>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</si>
  <si>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</si>
  <si>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</si>
  <si>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</si>
  <si>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</si>
  <si>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</si>
  <si>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</si>
  <si>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</si>
  <si>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</si>
  <si>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</si>
  <si>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</si>
  <si>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</si>
  <si>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</si>
  <si>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</si>
  <si>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</si>
  <si>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</si>
  <si>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</si>
  <si>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</si>
  <si>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</si>
  <si>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</si>
  <si>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</si>
  <si>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</si>
  <si>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</si>
  <si>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</si>
  <si>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</si>
  <si>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</si>
  <si>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</si>
  <si>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</si>
  <si>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</si>
  <si>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</si>
  <si>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</si>
  <si>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</si>
  <si>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</si>
  <si>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</si>
  <si>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</si>
  <si>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</si>
  <si>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</si>
  <si>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</si>
  <si>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</si>
  <si>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</si>
  <si>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</si>
  <si>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</si>
  <si>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</si>
  <si>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</si>
  <si>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</si>
  <si>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</si>
  <si>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</si>
  <si>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</si>
  <si>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</si>
  <si>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</si>
  <si>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</si>
  <si>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</si>
  <si>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</si>
  <si>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</si>
  <si>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</si>
  <si>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</si>
  <si>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</si>
  <si>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</si>
  <si>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</si>
  <si>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</si>
  <si>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</si>
  <si>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</si>
  <si>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</si>
  <si>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</si>
  <si>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</si>
  <si>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</si>
  <si>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</si>
  <si>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</si>
  <si>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</si>
  <si>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</si>
  <si>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</si>
  <si>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</si>
  <si>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</si>
  <si>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</si>
  <si>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</si>
  <si>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</si>
  <si>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</si>
  <si>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</si>
  <si>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</si>
  <si>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</si>
  <si>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</si>
  <si>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</si>
  <si>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</si>
  <si>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</si>
  <si>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</si>
  <si>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</si>
  <si>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</si>
  <si>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</si>
  <si>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</si>
  <si>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</si>
  <si>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</si>
  <si>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</si>
  <si>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</si>
  <si>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</si>
  <si>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</si>
  <si>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</si>
  <si>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</si>
  <si>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</si>
  <si>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</si>
  <si>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</si>
  <si>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</si>
  <si>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</si>
  <si>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</si>
  <si>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</si>
  <si>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</si>
  <si>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</si>
  <si>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</si>
  <si>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</si>
  <si>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</si>
  <si>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</si>
  <si>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</si>
  <si>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</si>
  <si>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</si>
  <si>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</si>
  <si>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</si>
  <si>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</si>
  <si>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</si>
  <si>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</si>
  <si>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</si>
  <si>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</si>
  <si>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</si>
  <si>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</si>
  <si>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</si>
  <si>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</si>
  <si>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</si>
  <si>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</si>
  <si>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</si>
  <si>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</si>
  <si>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</si>
  <si>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</si>
  <si>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</si>
  <si>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</si>
  <si>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</si>
  <si>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</si>
  <si>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</si>
  <si>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</si>
  <si>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</si>
  <si>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</si>
  <si>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</si>
  <si>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</si>
  <si>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</si>
  <si>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</si>
  <si>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</si>
  <si>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</si>
  <si>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</si>
  <si>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</si>
  <si>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</si>
  <si>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</si>
  <si>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</si>
  <si>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</si>
  <si>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</si>
  <si>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</si>
  <si>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</si>
  <si>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</si>
  <si>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</si>
  <si>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</si>
  <si>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</si>
  <si>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</si>
  <si>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</si>
  <si>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</si>
  <si>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</si>
  <si>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</si>
  <si>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</si>
  <si>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</si>
  <si>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</si>
  <si>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</si>
  <si>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</si>
  <si>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</si>
  <si>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</si>
  <si>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</si>
  <si>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</si>
  <si>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</si>
  <si>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</si>
  <si>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</si>
  <si>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</si>
  <si>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</si>
  <si>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</si>
  <si>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</si>
  <si>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</si>
  <si>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</si>
  <si>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</si>
  <si>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</si>
  <si>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</si>
  <si>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</si>
  <si>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</si>
  <si>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</si>
  <si>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</si>
  <si>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</si>
  <si>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</si>
  <si>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</si>
  <si>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</si>
  <si>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</si>
  <si>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</si>
  <si>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</si>
  <si>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</si>
  <si>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</si>
  <si>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</si>
  <si>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</si>
  <si>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</si>
  <si>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</si>
  <si>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</si>
  <si>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</si>
  <si>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</si>
  <si>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</si>
  <si>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</si>
  <si>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</si>
  <si>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</si>
  <si>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</si>
  <si>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</si>
  <si>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</si>
  <si>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</si>
  <si>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</si>
  <si>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</si>
  <si>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</si>
  <si>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</si>
  <si>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</si>
  <si>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</si>
  <si>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</si>
  <si>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</si>
  <si>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</si>
  <si>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</si>
  <si>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</si>
  <si>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</si>
  <si>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</si>
  <si>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</si>
  <si>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</si>
  <si>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</si>
  <si>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</si>
  <si>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</si>
  <si>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</si>
  <si>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</si>
  <si>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</si>
  <si>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</si>
  <si>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</si>
  <si>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</si>
  <si>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</si>
  <si>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</si>
  <si>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</si>
  <si>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</si>
  <si>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</si>
  <si>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</si>
  <si>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</si>
  <si>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</si>
  <si>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</si>
  <si>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</si>
  <si>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</si>
  <si>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</si>
  <si>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</si>
  <si>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</si>
  <si>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</si>
  <si>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</si>
  <si>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</si>
  <si>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</si>
  <si>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</si>
  <si>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</si>
  <si>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</si>
  <si>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</si>
  <si>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</si>
  <si>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</si>
  <si>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</si>
  <si>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</si>
  <si>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</si>
  <si>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</si>
  <si>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</si>
  <si>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</si>
  <si>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</si>
  <si>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</si>
  <si>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</si>
  <si>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</si>
  <si>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</si>
  <si>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</si>
  <si>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</si>
  <si>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</si>
  <si>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</si>
  <si>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</si>
  <si>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</si>
  <si>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</si>
  <si>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</si>
  <si>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</si>
  <si>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</si>
  <si>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</si>
  <si>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</si>
  <si>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</si>
  <si>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</si>
  <si>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</si>
  <si>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</si>
  <si>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</si>
  <si>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</si>
  <si>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</si>
  <si>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</si>
  <si>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</si>
  <si>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</si>
  <si>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</si>
  <si>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</si>
  <si>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</si>
  <si>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</si>
  <si>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</si>
  <si>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</si>
  <si>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</si>
  <si>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</si>
  <si>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</si>
  <si>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</si>
  <si>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</si>
  <si>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</si>
  <si>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</si>
  <si>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</si>
  <si>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</si>
  <si>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</si>
  <si>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</si>
  <si>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</si>
  <si>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</si>
  <si>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</si>
  <si>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</si>
  <si>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</si>
  <si>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</si>
  <si>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</si>
  <si>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</si>
  <si>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</si>
  <si>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</si>
  <si>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</si>
  <si>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</si>
  <si>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</si>
  <si>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</si>
  <si>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</si>
  <si>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</si>
  <si>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</si>
  <si>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</si>
  <si>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</si>
  <si>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</si>
  <si>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</si>
  <si>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</si>
  <si>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</si>
  <si>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</si>
  <si>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</si>
  <si>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</si>
  <si>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</si>
  <si>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</si>
  <si>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</si>
  <si>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</si>
  <si>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</si>
  <si>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</si>
  <si>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</si>
  <si>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</si>
  <si>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</si>
  <si>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</si>
  <si>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</si>
  <si>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</si>
  <si>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</si>
  <si>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</si>
  <si>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</si>
  <si>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</si>
  <si>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</si>
  <si>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</si>
  <si>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</si>
  <si>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</si>
  <si>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</si>
  <si>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</si>
  <si>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</si>
  <si>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</si>
  <si>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</si>
  <si>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</si>
  <si>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</si>
  <si>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</si>
  <si>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</si>
  <si>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</si>
  <si>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</si>
  <si>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</si>
  <si>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</si>
  <si>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</si>
  <si>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</si>
  <si>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</si>
  <si>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</si>
  <si>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</si>
  <si>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</si>
  <si>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</si>
  <si>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</si>
  <si>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</si>
  <si>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</si>
  <si>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</si>
  <si>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</si>
  <si>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</si>
  <si>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</si>
  <si>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</si>
  <si>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</si>
  <si>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</si>
  <si>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</si>
  <si>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</si>
  <si>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</si>
  <si>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</si>
  <si>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</si>
  <si>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</si>
  <si>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</si>
  <si>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</si>
  <si>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</si>
  <si>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</si>
  <si>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</si>
  <si>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</si>
  <si>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</si>
  <si>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</si>
  <si>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</si>
  <si>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</si>
  <si>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</si>
  <si>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</si>
  <si>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</si>
  <si>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</si>
  <si>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</si>
  <si>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</si>
  <si>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</si>
  <si>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</si>
  <si>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</si>
  <si>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</si>
  <si>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</si>
  <si>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</si>
  <si>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</si>
  <si>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</si>
  <si>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</si>
  <si>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</si>
  <si>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</si>
  <si>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</si>
  <si>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</si>
  <si>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</si>
  <si>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</si>
  <si>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</si>
  <si>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</si>
  <si>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</si>
  <si>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</si>
  <si>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</si>
  <si>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</si>
  <si>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</si>
  <si>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</si>
  <si>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</si>
  <si>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</si>
  <si>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</si>
  <si>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</si>
  <si>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</si>
  <si>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</si>
  <si>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</si>
  <si>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</si>
  <si>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</si>
  <si>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</si>
  <si>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</si>
  <si>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</si>
  <si>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</si>
  <si>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</si>
  <si>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</si>
  <si>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</si>
  <si>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</si>
  <si>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</si>
  <si>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</si>
  <si>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</si>
  <si>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</si>
  <si>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</si>
  <si>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</si>
  <si>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</si>
  <si>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</si>
  <si>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</si>
  <si>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</si>
  <si>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</si>
  <si>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</si>
  <si>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</si>
  <si>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</si>
  <si>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</si>
  <si>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</si>
  <si>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</si>
  <si>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</si>
  <si>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</si>
  <si>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</si>
  <si>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</si>
  <si>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</si>
  <si>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</si>
  <si>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</si>
  <si>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</si>
  <si>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</si>
  <si>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</si>
  <si>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</si>
  <si>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</si>
  <si>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</si>
  <si>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</si>
  <si>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</si>
  <si>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</si>
  <si>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</si>
  <si>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</si>
  <si>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</si>
  <si>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</si>
  <si>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</si>
  <si>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</si>
  <si>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</si>
  <si>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</si>
  <si>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</si>
  <si>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</si>
  <si>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</si>
  <si>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</si>
  <si>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</si>
  <si>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</si>
  <si>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</si>
  <si>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</si>
  <si>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</si>
  <si>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</si>
  <si>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</si>
  <si>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</si>
  <si>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</si>
  <si>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</si>
  <si>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</si>
  <si>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</si>
  <si>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</si>
  <si>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</si>
  <si>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</si>
  <si>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</si>
  <si>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</si>
  <si>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</si>
  <si>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</si>
  <si>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</si>
  <si>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</si>
  <si>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</si>
  <si>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</si>
  <si>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</si>
  <si>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</si>
  <si>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</si>
  <si>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</si>
  <si>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</si>
  <si>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</si>
  <si>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</si>
  <si>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</si>
  <si>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</si>
  <si>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</si>
  <si>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</si>
  <si>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</si>
  <si>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</si>
  <si>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</si>
  <si>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</si>
  <si>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</si>
  <si>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</si>
  <si>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</si>
  <si>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</si>
  <si>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</si>
  <si>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</si>
  <si>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</si>
  <si>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</si>
  <si>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</si>
  <si>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</si>
  <si>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</si>
  <si>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</si>
  <si>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</si>
  <si>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</si>
  <si>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</si>
  <si>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</si>
  <si>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</si>
  <si>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</si>
  <si>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</si>
  <si>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</si>
  <si>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</si>
  <si>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</si>
  <si>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</si>
  <si>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</si>
  <si>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</si>
  <si>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</si>
  <si>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</si>
  <si>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</si>
  <si>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</si>
  <si>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</si>
  <si>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</si>
  <si>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</si>
  <si>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</si>
  <si>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</si>
  <si>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</si>
  <si>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</si>
  <si>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</si>
  <si>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</si>
  <si>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</si>
  <si>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</si>
  <si>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</si>
  <si>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</si>
  <si>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</si>
  <si>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</si>
  <si>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</si>
  <si>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</si>
  <si>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</si>
  <si>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</si>
  <si>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</si>
  <si>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</si>
  <si>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</si>
  <si>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</si>
  <si>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</si>
  <si>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</si>
  <si>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</si>
  <si>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</si>
  <si>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</si>
  <si>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</si>
  <si>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</si>
  <si>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</si>
  <si>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</si>
  <si>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</si>
  <si>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</si>
  <si>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</si>
  <si>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</si>
  <si>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</si>
  <si>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</si>
  <si>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</si>
  <si>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</si>
  <si>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</si>
  <si>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</si>
  <si>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</si>
  <si>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</si>
  <si>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</si>
  <si>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</si>
  <si>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</si>
  <si>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</si>
  <si>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</si>
  <si>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</si>
  <si>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</si>
  <si>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</si>
  <si>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</si>
  <si>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</si>
  <si>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</si>
  <si>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</si>
  <si>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</si>
  <si>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</si>
  <si>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</si>
  <si>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</si>
  <si>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</si>
  <si>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</si>
  <si>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</si>
  <si>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</si>
  <si>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</si>
  <si>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</si>
  <si>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</si>
  <si>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</si>
  <si>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</si>
  <si>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</si>
  <si>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</si>
  <si>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</si>
  <si>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</si>
  <si>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</si>
  <si>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</si>
  <si>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</si>
  <si>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</si>
  <si>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</si>
  <si>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</si>
  <si>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</si>
  <si>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</si>
  <si>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</si>
  <si>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</si>
  <si>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</si>
  <si>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</si>
  <si>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</si>
  <si>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</si>
  <si>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</si>
  <si>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</si>
  <si>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</si>
  <si>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</si>
  <si>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</si>
  <si>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</si>
  <si>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</si>
  <si>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</si>
  <si>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</si>
  <si>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</si>
  <si>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</si>
  <si>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</si>
  <si>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</si>
  <si>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</si>
  <si>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</si>
  <si>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</si>
  <si>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</si>
  <si>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</si>
  <si>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</si>
  <si>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</si>
  <si>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</si>
  <si>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</si>
  <si>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</si>
  <si>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</si>
  <si>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</si>
  <si>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</si>
  <si>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</si>
  <si>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</si>
  <si>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</si>
  <si>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</si>
  <si>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</si>
  <si>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</si>
  <si>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</si>
  <si>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</si>
  <si>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</si>
  <si>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</si>
  <si>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</si>
  <si>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</si>
  <si>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</si>
  <si>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</si>
  <si>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</si>
  <si>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</si>
  <si>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</si>
  <si>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</si>
  <si>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</si>
  <si>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</si>
  <si>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</si>
  <si>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</si>
  <si>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</si>
  <si>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</si>
  <si>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</si>
  <si>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</si>
  <si>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</si>
  <si>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</si>
  <si>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</si>
  <si>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</si>
  <si>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</si>
  <si>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</si>
  <si>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</si>
  <si>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</si>
  <si>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</si>
  <si>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</si>
  <si>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</si>
  <si>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</si>
  <si>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</si>
  <si>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</si>
  <si>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</si>
  <si>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</si>
  <si>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</si>
  <si>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</si>
  <si>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</si>
  <si>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</si>
  <si>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</si>
  <si>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</si>
  <si>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</si>
  <si>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</si>
  <si>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</si>
  <si>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</si>
  <si>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</si>
  <si>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</si>
  <si>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</si>
  <si>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</si>
  <si>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</si>
  <si>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</si>
  <si>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</si>
  <si>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</si>
  <si>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</si>
  <si>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</si>
  <si>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</si>
  <si>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</si>
  <si>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</si>
  <si>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</si>
  <si>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</si>
  <si>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</si>
  <si>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</si>
  <si>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</si>
  <si>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</si>
  <si>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</si>
  <si>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</si>
  <si>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</si>
  <si>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</si>
  <si>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</si>
  <si>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</si>
  <si>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</si>
  <si>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</si>
  <si>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</si>
  <si>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</si>
  <si>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</si>
  <si>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</si>
  <si>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</si>
  <si>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</si>
  <si>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</si>
  <si>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</si>
  <si>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</si>
  <si>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</si>
  <si>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</si>
  <si>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</si>
  <si>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</si>
  <si>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</si>
  <si>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</si>
  <si>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</si>
  <si>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</si>
  <si>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</si>
  <si>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</si>
  <si>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</si>
  <si>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</si>
  <si>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</si>
  <si>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</si>
  <si>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</si>
  <si>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</si>
  <si>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</si>
  <si>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</si>
  <si>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</si>
  <si>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</si>
  <si>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</si>
  <si>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</si>
  <si>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</si>
  <si>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</si>
  <si>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</si>
  <si>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</si>
  <si>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</si>
  <si>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</si>
  <si>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</si>
  <si>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</si>
  <si>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</si>
  <si>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</si>
  <si>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</si>
  <si>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</si>
  <si>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</si>
  <si>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</si>
  <si>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</si>
  <si>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</si>
  <si>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</si>
  <si>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</si>
  <si>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</si>
  <si>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</si>
  <si>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</si>
  <si>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</si>
  <si>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</si>
  <si>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</si>
  <si>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</si>
  <si>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</si>
  <si>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</si>
  <si>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</si>
  <si>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</si>
  <si>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</si>
  <si>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</si>
  <si>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</si>
  <si>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</si>
  <si>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</si>
  <si>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</si>
  <si>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</si>
  <si>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</si>
  <si>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</si>
  <si>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</si>
  <si>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</si>
  <si>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</si>
  <si>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</si>
  <si>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</si>
  <si>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</si>
  <si>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</si>
  <si>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</si>
  <si>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</si>
  <si>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</si>
  <si>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</si>
  <si>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</si>
  <si>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</si>
  <si>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</si>
  <si>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</si>
  <si>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</si>
  <si>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</si>
  <si>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</si>
  <si>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</si>
  <si>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</si>
  <si>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</si>
  <si>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</si>
  <si>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</si>
  <si>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</si>
  <si>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</si>
  <si>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</si>
  <si>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</si>
  <si>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</si>
  <si>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</si>
  <si>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</si>
  <si>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</si>
  <si>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</si>
  <si>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</si>
  <si>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</si>
  <si>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</si>
  <si>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</si>
  <si>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</si>
  <si>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</si>
  <si>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</si>
  <si>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</si>
  <si>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</si>
  <si>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</si>
  <si>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</si>
  <si>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</si>
  <si>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</si>
  <si>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</si>
  <si>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</si>
  <si>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</si>
  <si>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</si>
  <si>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</si>
  <si>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</si>
  <si>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</si>
  <si>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</si>
  <si>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</si>
  <si>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</si>
  <si>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</si>
  <si>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</si>
  <si>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</si>
  <si>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</si>
  <si>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</si>
  <si>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</si>
  <si>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</si>
  <si>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</si>
  <si>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</si>
  <si>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</si>
  <si>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</si>
  <si>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</si>
  <si>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</si>
  <si>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</si>
  <si>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</si>
  <si>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</si>
  <si>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</si>
  <si>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</si>
  <si>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</si>
  <si>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</si>
  <si>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</si>
  <si>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</si>
  <si>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</si>
  <si>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</si>
  <si>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</si>
  <si>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</si>
  <si>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</si>
  <si>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</si>
  <si>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</si>
  <si>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</si>
  <si>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</si>
  <si>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</si>
  <si>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</si>
  <si>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</si>
  <si>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</si>
  <si>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</si>
  <si>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</si>
  <si>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</si>
  <si>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</si>
  <si>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</si>
  <si>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</si>
  <si>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</si>
  <si>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</si>
  <si>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</si>
  <si>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</si>
  <si>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</si>
  <si>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</si>
  <si>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</si>
  <si>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</si>
  <si>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</si>
  <si>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</si>
  <si>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</si>
  <si>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</si>
  <si>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</si>
  <si>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</si>
  <si>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</si>
  <si>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</si>
  <si>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</si>
  <si>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</si>
  <si>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</si>
  <si>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</si>
  <si>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</si>
  <si>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</si>
  <si>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</si>
  <si>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</si>
  <si>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</si>
  <si>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</si>
  <si>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</si>
  <si>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</si>
  <si>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</si>
  <si>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</si>
  <si>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</si>
  <si>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</si>
  <si>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</si>
  <si>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</si>
  <si>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</si>
  <si>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</si>
  <si>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</si>
  <si>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</si>
  <si>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</si>
  <si>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</si>
  <si>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</si>
  <si>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</si>
  <si>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</si>
  <si>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</si>
  <si>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</si>
  <si>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</si>
  <si>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</si>
  <si>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</si>
  <si>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</si>
  <si>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</si>
  <si>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</si>
  <si>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</si>
  <si>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</si>
  <si>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</si>
  <si>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</si>
  <si>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</si>
  <si>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</si>
  <si>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</si>
  <si>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</si>
  <si>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</si>
  <si>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</si>
  <si>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</si>
  <si>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</si>
  <si>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</si>
  <si>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</si>
  <si>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</si>
  <si>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</si>
  <si>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</si>
  <si>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</si>
  <si>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</si>
  <si>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</si>
  <si>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</si>
  <si>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</si>
  <si>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</si>
  <si>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</si>
  <si>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</si>
  <si>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</si>
  <si>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</si>
  <si>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</si>
  <si>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</si>
  <si>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</si>
  <si>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</si>
  <si>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</si>
  <si>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</si>
  <si>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</si>
  <si>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</si>
  <si>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</si>
  <si>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</si>
  <si>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</si>
  <si>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</si>
  <si>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</si>
  <si>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</si>
  <si>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</si>
  <si>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</si>
  <si>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</si>
  <si>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</si>
  <si>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</si>
  <si>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</si>
  <si>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</si>
  <si>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</si>
  <si>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</si>
  <si>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</si>
  <si>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</si>
  <si>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</si>
  <si>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</si>
  <si>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</si>
  <si>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</si>
  <si>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</si>
  <si>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</si>
  <si>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</si>
  <si>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</si>
  <si>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</si>
  <si>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</si>
  <si>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</si>
  <si>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</si>
  <si>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</si>
  <si>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</si>
  <si>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</si>
  <si>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</si>
  <si>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</si>
  <si>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</si>
  <si>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</si>
  <si>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</si>
  <si>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</si>
  <si>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</si>
  <si>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</si>
  <si>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</si>
  <si>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</si>
  <si>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</si>
  <si>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</si>
  <si>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</si>
  <si>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</si>
  <si>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</si>
  <si>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</si>
  <si>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</si>
  <si>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</si>
  <si>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</si>
  <si>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</si>
  <si>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</si>
  <si>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</si>
  <si>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</si>
  <si>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</si>
  <si>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</si>
  <si>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</si>
  <si>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</si>
  <si>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</si>
  <si>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</si>
  <si>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</si>
  <si>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</si>
  <si>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</si>
  <si>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</si>
  <si>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</si>
  <si>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</si>
  <si>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</si>
  <si>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</si>
  <si>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</si>
  <si>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</si>
  <si>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</si>
  <si>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</si>
  <si>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</si>
  <si>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</si>
  <si>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</si>
  <si>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</si>
  <si>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</si>
  <si>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</si>
  <si>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</si>
  <si>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</si>
  <si>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</si>
  <si>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</si>
  <si>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</si>
  <si>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</si>
  <si>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</si>
  <si>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</si>
  <si>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</si>
  <si>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</si>
  <si>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</si>
  <si>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</si>
  <si>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</si>
  <si>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</si>
  <si>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</si>
  <si>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</si>
  <si>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</si>
  <si>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</si>
  <si>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</si>
  <si>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</si>
  <si>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</si>
  <si>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</si>
  <si>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</si>
  <si>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</si>
  <si>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</si>
  <si>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</si>
  <si>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</si>
  <si>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</si>
  <si>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</si>
  <si>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</si>
  <si>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</si>
  <si>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</si>
  <si>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</si>
  <si>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</si>
  <si>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</si>
  <si>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</si>
  <si>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</si>
  <si>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</si>
  <si>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</si>
  <si>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</si>
  <si>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</si>
  <si>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</si>
  <si>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</si>
  <si>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</si>
  <si>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</si>
  <si>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</si>
  <si>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</si>
  <si>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</si>
  <si>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</si>
  <si>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</si>
  <si>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</si>
  <si>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</si>
  <si>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</si>
  <si>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</si>
  <si>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</si>
  <si>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</si>
  <si>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</si>
  <si>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</si>
  <si>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</si>
  <si>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</si>
  <si>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</si>
  <si>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</si>
  <si>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</si>
  <si>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</si>
  <si>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</si>
  <si>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</si>
  <si>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</si>
  <si>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</si>
  <si>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</si>
  <si>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</si>
  <si>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</si>
  <si>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</si>
  <si>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</si>
  <si>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</si>
  <si>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</si>
  <si>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</si>
  <si>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</si>
  <si>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</si>
  <si>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</si>
  <si>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</si>
  <si>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</si>
  <si>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</si>
  <si>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</si>
  <si>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</si>
  <si>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</si>
  <si>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</si>
  <si>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</si>
  <si>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</si>
  <si>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</si>
  <si>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</si>
  <si>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</si>
  <si>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</si>
  <si>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</si>
  <si>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</si>
  <si>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</si>
  <si>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</si>
  <si>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</si>
  <si>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</si>
  <si>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</si>
  <si>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</si>
  <si>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</si>
  <si>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</si>
  <si>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</si>
  <si>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</si>
  <si>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</si>
  <si>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</si>
  <si>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</si>
  <si>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</si>
  <si>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</si>
  <si>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</si>
  <si>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</si>
  <si>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</si>
  <si>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</si>
  <si>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</si>
  <si>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</si>
  <si>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</si>
  <si>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</si>
  <si>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</si>
  <si>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</si>
  <si>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</si>
  <si>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</si>
  <si>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</si>
  <si>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</si>
  <si>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</si>
  <si>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</si>
  <si>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</si>
  <si>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</si>
  <si>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</si>
  <si>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</si>
  <si>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</si>
  <si>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</si>
  <si>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</si>
  <si>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</si>
  <si>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</si>
  <si>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</si>
  <si>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</si>
  <si>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</si>
  <si>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</si>
  <si>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</si>
  <si>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</si>
  <si>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</si>
  <si>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</si>
  <si>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</si>
  <si>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</si>
  <si>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</si>
  <si>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</si>
  <si>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</si>
  <si>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</si>
  <si>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</si>
  <si>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</si>
  <si>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</si>
  <si>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</si>
  <si>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</si>
  <si>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</si>
  <si>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</si>
  <si>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</si>
  <si>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</si>
  <si>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</si>
  <si>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</si>
  <si>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</si>
  <si>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</si>
  <si>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</si>
  <si>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</si>
  <si>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</si>
  <si>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</si>
  <si>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</si>
  <si>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</si>
  <si>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</si>
  <si>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</si>
  <si>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</si>
  <si>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</si>
  <si>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</si>
  <si>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</si>
  <si>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</si>
  <si>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</si>
  <si>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</si>
  <si>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</si>
  <si>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</si>
  <si>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</si>
  <si>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</si>
  <si>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</si>
  <si>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</si>
  <si>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</si>
  <si>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</si>
  <si>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</si>
  <si>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</si>
  <si>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</si>
  <si>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</si>
  <si>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</si>
  <si>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</si>
  <si>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</si>
  <si>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</si>
  <si>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</si>
  <si>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</si>
  <si>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</si>
  <si>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</si>
  <si>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</si>
  <si>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</si>
  <si>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</si>
  <si>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</si>
  <si>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</si>
  <si>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</si>
  <si>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</si>
  <si>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</si>
  <si>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</si>
  <si>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</si>
  <si>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</si>
  <si>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</si>
  <si>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</si>
  <si>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</si>
  <si>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</si>
  <si>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</si>
  <si>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</si>
  <si>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</si>
  <si>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</si>
  <si>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</si>
  <si>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</si>
  <si>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</si>
  <si>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</si>
  <si>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</si>
  <si>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</si>
  <si>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</si>
  <si>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</si>
  <si>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</si>
  <si>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</si>
  <si>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</si>
  <si>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</si>
  <si>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</si>
  <si>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</si>
  <si>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</si>
  <si>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</si>
  <si>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</si>
  <si>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</si>
  <si>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</si>
  <si>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</si>
  <si>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</si>
  <si>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</si>
  <si>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</si>
  <si>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</si>
  <si>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</si>
  <si>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</si>
  <si>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</si>
  <si>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</si>
  <si>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</si>
  <si>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</si>
  <si>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</si>
  <si>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</si>
  <si>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</si>
  <si>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</si>
  <si>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</si>
  <si>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</si>
  <si>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</si>
  <si>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</si>
  <si>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</si>
  <si>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</si>
  <si>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</si>
  <si>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</si>
  <si>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</si>
  <si>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</si>
  <si>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</si>
  <si>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</si>
  <si>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</si>
  <si>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</si>
  <si>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</si>
  <si>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</si>
  <si>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</si>
  <si>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</si>
  <si>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</si>
  <si>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</si>
  <si>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</si>
  <si>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</si>
  <si>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</si>
  <si>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</si>
  <si>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</si>
  <si>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</si>
  <si>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</si>
  <si>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</si>
  <si>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</si>
  <si>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</si>
  <si>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</si>
  <si>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</si>
  <si>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</si>
  <si>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</si>
  <si>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</si>
  <si>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</si>
  <si>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</si>
  <si>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</si>
  <si>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</si>
  <si>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</si>
  <si>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</si>
  <si>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</si>
  <si>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</si>
  <si>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</si>
  <si>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</si>
  <si>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</si>
  <si>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</si>
  <si>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</si>
  <si>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</si>
  <si>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</si>
  <si>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</si>
  <si>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</si>
  <si>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</si>
  <si>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</si>
  <si>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</si>
  <si>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</si>
  <si>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</si>
  <si>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</si>
  <si>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</si>
  <si>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</si>
  <si>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</si>
  <si>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</si>
  <si>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</si>
  <si>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</si>
  <si>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</si>
  <si>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</si>
  <si>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</si>
  <si>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</si>
  <si>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</si>
  <si>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</si>
  <si>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</si>
  <si>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</si>
  <si>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</si>
  <si>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</si>
  <si>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</si>
  <si>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</si>
  <si>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</si>
  <si>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</si>
  <si>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</si>
  <si>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</si>
  <si>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</si>
  <si>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</si>
  <si>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</si>
  <si>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</si>
  <si>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</si>
  <si>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</si>
  <si>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</si>
  <si>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</si>
  <si>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</si>
  <si>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</si>
  <si>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</si>
  <si>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</si>
  <si>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</si>
  <si>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</si>
  <si>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</si>
  <si>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</si>
  <si>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</si>
  <si>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</si>
  <si>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</si>
  <si>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</si>
  <si>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</si>
  <si>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</si>
  <si>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</si>
  <si>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</si>
  <si>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</si>
  <si>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</si>
  <si>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</si>
  <si>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</si>
  <si>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</si>
  <si>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</si>
  <si>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</si>
  <si>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</si>
  <si>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</si>
  <si>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</si>
  <si>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</si>
  <si>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</si>
  <si>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</si>
  <si>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</si>
  <si>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</si>
  <si>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</si>
  <si>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</si>
  <si>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</si>
  <si>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</si>
  <si>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</si>
  <si>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</si>
  <si>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</si>
  <si>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</si>
  <si>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</si>
  <si>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</si>
  <si>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</si>
  <si>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</si>
  <si>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</si>
  <si>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</si>
  <si>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</si>
  <si>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</si>
  <si>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</si>
  <si>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</si>
  <si>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</si>
  <si>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</si>
  <si>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</si>
  <si>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</si>
  <si>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</si>
  <si>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</si>
  <si>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</si>
  <si>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</si>
  <si>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</si>
  <si>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</si>
  <si>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</si>
  <si>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</si>
  <si>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</si>
  <si>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</si>
  <si>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</si>
  <si>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</si>
  <si>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</si>
  <si>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</si>
  <si>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</si>
  <si>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</si>
  <si>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</si>
  <si>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</si>
  <si>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</si>
  <si>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</si>
  <si>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</si>
  <si>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</si>
  <si>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</si>
  <si>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</si>
  <si>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</si>
  <si>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</si>
  <si>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</si>
  <si>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</si>
  <si>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</si>
  <si>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</si>
  <si>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</si>
  <si>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</si>
  <si>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</si>
  <si>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</si>
  <si>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</si>
  <si>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</si>
  <si>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</si>
  <si>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</si>
  <si>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</si>
  <si>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</si>
  <si>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</si>
  <si>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</si>
  <si>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</si>
  <si>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</si>
  <si>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</si>
  <si>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</si>
  <si>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</si>
  <si>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</si>
  <si>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</si>
  <si>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</si>
  <si>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</si>
  <si>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</si>
  <si>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</si>
  <si>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</si>
  <si>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</si>
  <si>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</si>
  <si>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</si>
  <si>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</si>
  <si>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</si>
  <si>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</si>
  <si>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</si>
  <si>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</si>
  <si>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</si>
  <si>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</si>
  <si>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</si>
  <si>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</si>
  <si>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</si>
  <si>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</si>
  <si>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</si>
  <si>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</si>
  <si>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</si>
  <si>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</si>
  <si>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</si>
  <si>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</si>
  <si>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</si>
  <si>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</si>
  <si>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</si>
  <si>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</si>
  <si>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</si>
  <si>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</si>
  <si>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</si>
  <si>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</si>
  <si>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</si>
  <si>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</si>
  <si>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</si>
  <si>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</si>
  <si>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</si>
  <si>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</si>
  <si>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</si>
  <si>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</si>
  <si>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</si>
  <si>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</si>
  <si>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</si>
  <si>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</si>
  <si>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</si>
  <si>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</si>
  <si>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</si>
  <si>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</si>
  <si>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</si>
  <si>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</si>
  <si>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</si>
  <si>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</si>
  <si>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</si>
  <si>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</si>
  <si>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</si>
  <si>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</si>
  <si>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</si>
  <si>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</si>
  <si>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</si>
  <si>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</si>
  <si>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</si>
  <si>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</si>
  <si>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</si>
  <si>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</si>
  <si>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</si>
  <si>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</si>
  <si>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</si>
  <si>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</si>
  <si>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</si>
  <si>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</si>
  <si>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</si>
  <si>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</si>
  <si>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</si>
  <si>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</si>
  <si>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</si>
  <si>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</si>
  <si>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</si>
  <si>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</si>
  <si>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</si>
  <si>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</si>
  <si>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</si>
  <si>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</si>
  <si>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</si>
  <si>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</si>
  <si>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</si>
  <si>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</si>
  <si>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</si>
  <si>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</si>
  <si>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</si>
  <si>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</si>
  <si>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</si>
  <si>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</si>
  <si>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</si>
  <si>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</si>
  <si>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</si>
  <si>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</si>
  <si>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</si>
  <si>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</si>
  <si>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</si>
  <si>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</si>
  <si>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</si>
  <si>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</si>
  <si>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</si>
  <si>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</si>
  <si>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</si>
  <si>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</si>
  <si>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</si>
  <si>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</si>
  <si>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</si>
  <si>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</si>
  <si>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</si>
  <si>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</si>
  <si>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</si>
  <si>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</si>
  <si>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</si>
  <si>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</si>
  <si>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</si>
  <si>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</si>
  <si>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</si>
  <si>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</si>
  <si>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</si>
  <si>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</si>
  <si>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</si>
  <si>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</si>
  <si>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</si>
  <si>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</si>
  <si>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</si>
  <si>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</si>
  <si>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</si>
  <si>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</si>
  <si>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</si>
  <si>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</si>
  <si>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</si>
  <si>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</si>
  <si>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</si>
  <si>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</si>
  <si>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</si>
  <si>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</si>
  <si>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</si>
  <si>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</si>
  <si>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</si>
  <si>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</si>
  <si>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</si>
  <si>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</si>
  <si>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</si>
  <si>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</si>
  <si>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</si>
  <si>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</si>
  <si>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</si>
  <si>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</si>
  <si>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</si>
  <si>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</si>
  <si>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</si>
  <si>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</si>
  <si>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</si>
  <si>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</si>
  <si>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</si>
  <si>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</si>
  <si>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</si>
  <si>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</si>
  <si>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</si>
  <si>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</si>
  <si>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</si>
  <si>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</si>
  <si>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</si>
  <si>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</si>
  <si>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</si>
  <si>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</si>
  <si>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</si>
  <si>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</si>
  <si>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</si>
  <si>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</si>
  <si>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</si>
  <si>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</si>
  <si>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</si>
  <si>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</si>
  <si>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</si>
  <si>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</si>
  <si>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</si>
  <si>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</si>
  <si>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</si>
  <si>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</si>
  <si>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</si>
  <si>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</si>
  <si>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</si>
  <si>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</si>
  <si>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</si>
  <si>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</si>
  <si>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</si>
  <si>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</si>
  <si>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</si>
  <si>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</si>
  <si>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</si>
  <si>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</si>
  <si>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</si>
  <si>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</si>
  <si>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</si>
  <si>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</si>
  <si>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</si>
  <si>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</si>
  <si>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</si>
  <si>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</si>
  <si>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</si>
  <si>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</si>
  <si>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</si>
  <si>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</si>
  <si>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</si>
  <si>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</si>
  <si>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</si>
  <si>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</si>
  <si>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</si>
  <si>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</si>
  <si>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</si>
  <si>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</si>
  <si>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</si>
  <si>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</si>
  <si>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</si>
  <si>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</si>
  <si>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</si>
  <si>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</si>
  <si>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</si>
  <si>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</si>
  <si>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</si>
  <si>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</si>
  <si>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</si>
  <si>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</si>
  <si>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</si>
  <si>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</si>
  <si>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</si>
  <si>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</si>
  <si>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</si>
  <si>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</si>
  <si>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</si>
  <si>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</si>
  <si>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</si>
  <si>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</si>
  <si>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</si>
  <si>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</si>
  <si>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</si>
  <si>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</si>
  <si>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</si>
  <si>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</si>
  <si>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</si>
  <si>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</si>
  <si>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</si>
  <si>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</si>
  <si>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</si>
  <si>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</si>
  <si>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</si>
  <si>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</si>
  <si>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</si>
  <si>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</si>
  <si>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</si>
  <si>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</si>
  <si>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</si>
  <si>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</si>
  <si>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</si>
  <si>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</si>
  <si>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</si>
  <si>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</si>
  <si>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</si>
  <si>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</si>
  <si>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</si>
  <si>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</si>
  <si>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</si>
  <si>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</si>
  <si>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</si>
  <si>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</si>
  <si>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</si>
  <si>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</si>
  <si>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</si>
  <si>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</si>
  <si>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</si>
  <si>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</si>
  <si>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</si>
  <si>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</si>
  <si>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</si>
  <si>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</si>
  <si>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</si>
  <si>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</si>
  <si>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</si>
  <si>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</si>
  <si>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</si>
  <si>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</si>
  <si>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</si>
  <si>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</si>
  <si>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</si>
  <si>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</si>
  <si>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</si>
  <si>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</si>
  <si>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</si>
  <si>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</si>
  <si>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</si>
  <si>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</si>
  <si>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</si>
  <si>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</si>
  <si>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</si>
  <si>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</si>
  <si>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</si>
  <si>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</si>
  <si>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</si>
  <si>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</si>
  <si>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</si>
  <si>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</si>
  <si>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</si>
  <si>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</si>
  <si>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</si>
  <si>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</si>
  <si>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</si>
  <si>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</si>
  <si>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</si>
  <si>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</si>
  <si>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</si>
  <si>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</si>
  <si>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</si>
  <si>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</si>
  <si>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</si>
  <si>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</si>
  <si>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</si>
  <si>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</si>
  <si>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</si>
  <si>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</si>
  <si>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</si>
  <si>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</si>
  <si>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</si>
  <si>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</si>
  <si>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</si>
  <si>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</si>
  <si>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</si>
  <si>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</si>
  <si>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</si>
  <si>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</si>
  <si>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</si>
  <si>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</si>
  <si>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</si>
  <si>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</si>
  <si>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</si>
  <si>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</si>
  <si>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</si>
  <si>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</si>
  <si>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</si>
  <si>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</si>
  <si>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</si>
  <si>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</si>
  <si>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</si>
  <si>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</si>
  <si>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</si>
  <si>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</si>
  <si>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</si>
  <si>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</si>
  <si>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</si>
  <si>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</si>
  <si>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</si>
  <si>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</si>
  <si>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</si>
  <si>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</si>
  <si>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</si>
  <si>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</si>
  <si>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</si>
  <si>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</si>
  <si>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</si>
  <si>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</si>
  <si>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</si>
  <si>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</si>
  <si>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</si>
  <si>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</si>
  <si>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</si>
  <si>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</si>
  <si>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</si>
  <si>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</si>
  <si>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</si>
  <si>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</si>
  <si>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</si>
  <si>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</si>
  <si>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</si>
  <si>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</si>
  <si>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</si>
  <si>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</si>
  <si>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</si>
  <si>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</si>
  <si>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</si>
  <si>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</si>
  <si>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</si>
  <si>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</si>
  <si>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</si>
  <si>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</si>
  <si>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</si>
  <si>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</si>
  <si>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</si>
  <si>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</si>
  <si>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</si>
  <si>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</si>
  <si>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</si>
  <si>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</si>
  <si>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</si>
  <si>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</si>
  <si>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</si>
  <si>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</si>
  <si>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</si>
  <si>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</si>
  <si>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</si>
  <si>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</si>
  <si>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</si>
  <si>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</si>
  <si>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</si>
  <si>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</si>
  <si>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</si>
  <si>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</si>
  <si>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</si>
  <si>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</si>
  <si>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</si>
  <si>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</si>
  <si>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</si>
  <si>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</si>
  <si>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</si>
  <si>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</si>
  <si>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</si>
  <si>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</si>
  <si>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</si>
  <si>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</si>
  <si>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</si>
  <si>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</si>
  <si>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</si>
  <si>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</si>
  <si>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</si>
  <si>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</si>
  <si>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</si>
  <si>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</si>
  <si>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</si>
  <si>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</si>
  <si>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</si>
  <si>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</si>
  <si>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</si>
  <si>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</si>
  <si>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</si>
  <si>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</si>
  <si>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</si>
  <si>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</si>
  <si>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</si>
  <si>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</si>
  <si>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</si>
  <si>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</si>
  <si>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</si>
  <si>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</si>
  <si>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</si>
  <si>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</si>
  <si>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</si>
  <si>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</si>
  <si>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</si>
  <si>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</si>
  <si>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</si>
  <si>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</si>
  <si>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</si>
  <si>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</si>
  <si>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</si>
  <si>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</si>
  <si>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</si>
  <si>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</si>
  <si>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</si>
  <si>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</si>
  <si>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</si>
  <si>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</si>
  <si>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</si>
  <si>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</si>
  <si>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</si>
  <si>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</si>
  <si>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</si>
  <si>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</si>
  <si>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</si>
  <si>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</si>
  <si>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</si>
  <si>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</si>
  <si>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</si>
  <si>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</si>
  <si>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</si>
  <si>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</si>
  <si>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</si>
  <si>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</si>
  <si>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</si>
  <si>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</si>
  <si>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</si>
  <si>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</si>
  <si>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</si>
  <si>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</si>
  <si>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</si>
  <si>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</si>
  <si>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</si>
  <si>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</si>
  <si>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</si>
  <si>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</si>
  <si>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</si>
  <si>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</si>
  <si>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</si>
  <si>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</si>
  <si>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</si>
  <si>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</si>
  <si>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</si>
  <si>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</si>
  <si>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</si>
  <si>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</si>
  <si>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</si>
  <si>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</si>
  <si>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</si>
  <si>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</si>
  <si>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</si>
  <si>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</si>
  <si>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</si>
  <si>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</si>
  <si>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</si>
  <si>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</si>
  <si>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</si>
  <si>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</si>
  <si>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</si>
  <si>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</si>
  <si>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</si>
  <si>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</si>
  <si>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</si>
  <si>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</si>
  <si>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</si>
  <si>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</si>
  <si>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</si>
  <si>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</si>
  <si>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</si>
  <si>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</si>
  <si>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</si>
  <si>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</si>
  <si>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</si>
  <si>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</si>
  <si>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</si>
  <si>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</si>
  <si>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</si>
  <si>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</si>
  <si>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</si>
  <si>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</si>
  <si>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</si>
  <si>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</si>
  <si>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</si>
  <si>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</si>
  <si>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</si>
  <si>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</si>
  <si>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</si>
  <si>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</si>
  <si>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</si>
  <si>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</si>
  <si>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</si>
  <si>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</si>
  <si>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</si>
  <si>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</si>
  <si>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</si>
  <si>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</si>
  <si>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</si>
  <si>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</si>
  <si>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</si>
  <si>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</si>
  <si>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</si>
  <si>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</si>
  <si>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</si>
  <si>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</si>
  <si>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</si>
  <si>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</si>
  <si>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</si>
  <si>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</si>
  <si>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</si>
  <si>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</si>
  <si>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</si>
  <si>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</si>
  <si>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</si>
  <si>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</si>
  <si>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</si>
  <si>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</si>
  <si>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</si>
  <si>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</si>
  <si>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</si>
  <si>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</si>
  <si>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</si>
  <si>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</si>
  <si>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</si>
  <si>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</si>
  <si>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</si>
  <si>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</si>
  <si>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</si>
  <si>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</si>
  <si>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</si>
  <si>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</si>
  <si>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</si>
  <si>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</si>
  <si>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</si>
  <si>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</si>
  <si>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</si>
  <si>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</si>
  <si>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</si>
  <si>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</si>
  <si>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</si>
  <si>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</si>
  <si>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</si>
  <si>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</si>
  <si>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</si>
  <si>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</si>
  <si>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</si>
  <si>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</si>
  <si>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</si>
  <si>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</si>
  <si>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</si>
  <si>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</si>
  <si>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</si>
  <si>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</si>
  <si>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</si>
  <si>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</si>
  <si>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</si>
  <si>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</si>
  <si>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</si>
  <si>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</si>
  <si>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</si>
  <si>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</si>
  <si>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</si>
  <si>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</si>
  <si>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</si>
  <si>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</si>
  <si>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</si>
  <si>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</si>
  <si>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</si>
  <si>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</si>
  <si>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</si>
  <si>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</si>
  <si>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</si>
  <si>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</si>
  <si>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</si>
  <si>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</si>
  <si>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</si>
  <si>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</si>
  <si>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</si>
  <si>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</si>
  <si>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</si>
  <si>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</si>
  <si>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</si>
  <si>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</si>
  <si>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</si>
  <si>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</si>
  <si>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</si>
  <si>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</si>
  <si>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</si>
  <si>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</si>
  <si>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</si>
  <si>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</si>
  <si>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</si>
  <si>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</si>
  <si>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</si>
  <si>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</si>
  <si>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</si>
  <si>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</si>
  <si>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</si>
  <si>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</si>
  <si>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</si>
  <si>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</si>
  <si>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</si>
  <si>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</si>
  <si>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</si>
  <si>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</si>
  <si>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</si>
  <si>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</si>
  <si>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</si>
  <si>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</si>
  <si>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</si>
  <si>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</si>
  <si>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</si>
  <si>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</si>
  <si>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</si>
  <si>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</si>
  <si>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</si>
  <si>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</si>
  <si>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</si>
  <si>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</si>
  <si>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</si>
  <si>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</si>
  <si>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</si>
  <si>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</si>
  <si>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</si>
  <si>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</si>
  <si>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</si>
  <si>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</si>
  <si>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</si>
  <si>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</si>
  <si>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</si>
  <si>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</si>
  <si>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</si>
  <si>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</si>
  <si>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</si>
  <si>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</si>
  <si>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</si>
  <si>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</si>
  <si>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</si>
  <si>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</si>
  <si>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</si>
  <si>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</si>
  <si>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</si>
  <si>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</si>
  <si>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</si>
  <si>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</si>
  <si>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</si>
  <si>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</si>
  <si>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</si>
  <si>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</si>
  <si>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</si>
  <si>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</si>
  <si>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</si>
  <si>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</si>
  <si>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</si>
  <si>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</si>
  <si>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</si>
  <si>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</si>
  <si>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</si>
  <si>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</si>
  <si>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</si>
  <si>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</si>
  <si>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</si>
  <si>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</si>
  <si>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</si>
  <si>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</si>
  <si>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</si>
  <si>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</si>
  <si>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</si>
  <si>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</si>
  <si>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</si>
  <si>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</si>
  <si>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</si>
  <si>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</si>
  <si>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</si>
  <si>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</si>
  <si>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</si>
  <si>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</si>
  <si>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</si>
  <si>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</si>
  <si>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</si>
  <si>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</si>
  <si>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</si>
  <si>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</si>
  <si>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</si>
  <si>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</si>
  <si>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</si>
  <si>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</si>
  <si>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</si>
  <si>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</si>
  <si>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</si>
  <si>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</si>
  <si>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</si>
  <si>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</si>
  <si>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</si>
  <si>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</si>
  <si>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</si>
  <si>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</si>
  <si>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</si>
  <si>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</si>
  <si>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</si>
  <si>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</si>
  <si>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</si>
  <si>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</si>
  <si>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</si>
  <si>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</si>
  <si>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</si>
  <si>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</si>
  <si>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</si>
  <si>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</si>
  <si>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</si>
  <si>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</si>
  <si>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</si>
  <si>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</si>
  <si>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</si>
  <si>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</si>
  <si>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</si>
  <si>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</si>
  <si>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</si>
  <si>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</si>
  <si>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</si>
  <si>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</si>
  <si>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</si>
  <si>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</si>
  <si>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</si>
  <si>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</si>
  <si>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</si>
  <si>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</si>
  <si>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</si>
  <si>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</si>
  <si>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</si>
  <si>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</si>
  <si>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</si>
  <si>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</si>
  <si>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</si>
  <si>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</si>
  <si>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</si>
  <si>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</si>
  <si>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</si>
  <si>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</si>
  <si>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</si>
  <si>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</si>
  <si>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</si>
  <si>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</si>
  <si>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</si>
  <si>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</si>
  <si>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</si>
  <si>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</si>
  <si>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</si>
  <si>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</si>
  <si>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</si>
  <si>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</si>
  <si>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</si>
  <si>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</si>
  <si>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</si>
  <si>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</si>
  <si>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</si>
  <si>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</si>
  <si>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</si>
  <si>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</si>
  <si>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</si>
  <si>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</si>
  <si>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</si>
  <si>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</si>
  <si>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</si>
  <si>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</si>
  <si>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</si>
  <si>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</si>
  <si>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</si>
  <si>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</si>
  <si>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</si>
  <si>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</si>
  <si>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</si>
  <si>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</si>
  <si>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</si>
  <si>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</si>
  <si>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</si>
  <si>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</si>
  <si>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</si>
  <si>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</si>
  <si>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</si>
  <si>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</si>
  <si>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</si>
  <si>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</si>
  <si>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</si>
  <si>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</si>
  <si>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</si>
  <si>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</si>
  <si>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</si>
  <si>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</si>
  <si>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</si>
  <si>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</si>
  <si>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</si>
  <si>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</si>
  <si>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</si>
  <si>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</si>
  <si>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</si>
  <si>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</si>
  <si>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</si>
  <si>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</si>
  <si>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</si>
  <si>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</si>
  <si>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</si>
  <si>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</si>
  <si>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</si>
  <si>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</si>
  <si>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</si>
  <si>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</si>
  <si>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</si>
  <si>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</si>
  <si>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</si>
  <si>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</si>
  <si>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</si>
  <si>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</si>
  <si>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</si>
  <si>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</si>
  <si>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</si>
  <si>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</si>
  <si>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</si>
  <si>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</si>
  <si>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</si>
  <si>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</si>
  <si>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</si>
  <si>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</si>
  <si>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</si>
  <si>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</si>
  <si>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</si>
  <si>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</si>
  <si>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</si>
  <si>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</si>
  <si>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</si>
  <si>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</si>
  <si>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</si>
  <si>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</si>
  <si>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</si>
  <si>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</si>
  <si>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</si>
  <si>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</si>
  <si>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</si>
  <si>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</si>
  <si>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</si>
  <si>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</si>
  <si>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</si>
  <si>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</si>
  <si>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</si>
  <si>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</si>
  <si>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</si>
  <si>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</si>
  <si>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</si>
  <si>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</si>
  <si>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</si>
  <si>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</si>
  <si>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</si>
  <si>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</si>
  <si>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</si>
  <si>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</si>
  <si>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</si>
  <si>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</si>
  <si>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</si>
  <si>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</si>
  <si>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</si>
  <si>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</si>
  <si>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</si>
  <si>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</si>
  <si>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</si>
  <si>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</si>
  <si>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</si>
  <si>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</si>
  <si>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</si>
  <si>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</si>
  <si>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</si>
  <si>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</si>
  <si>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</si>
  <si>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</si>
  <si>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</si>
  <si>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</si>
  <si>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</si>
  <si>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</si>
  <si>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</si>
  <si>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</si>
  <si>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</si>
  <si>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</si>
  <si>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</si>
  <si>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</si>
  <si>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</si>
  <si>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</si>
  <si>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</si>
  <si>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</si>
  <si>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</si>
  <si>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</si>
  <si>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</si>
  <si>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</si>
  <si>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</si>
  <si>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</si>
  <si>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</si>
  <si>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</si>
  <si>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</si>
  <si>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</si>
  <si>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</si>
  <si>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</si>
  <si>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</si>
  <si>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</si>
  <si>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</si>
  <si>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</si>
  <si>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</si>
  <si>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</si>
  <si>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</si>
  <si>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</si>
  <si>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</si>
  <si>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</si>
  <si>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</si>
  <si>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</si>
  <si>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</si>
  <si>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</si>
  <si>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</si>
  <si>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</si>
  <si>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</si>
  <si>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</si>
  <si>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</si>
  <si>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</si>
  <si>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</si>
  <si>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</si>
  <si>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</si>
  <si>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</si>
  <si>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</si>
  <si>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</si>
  <si>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</si>
  <si>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</si>
  <si>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</si>
  <si>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</si>
  <si>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</si>
  <si>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</si>
  <si>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</si>
  <si>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</si>
  <si>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</si>
  <si>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</si>
  <si>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</si>
  <si>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</si>
  <si>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</si>
  <si>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</si>
  <si>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</si>
  <si>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</si>
  <si>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</si>
  <si>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</si>
  <si>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</si>
  <si>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</si>
  <si>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</si>
  <si>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</si>
  <si>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</si>
  <si>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</si>
  <si>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</si>
  <si>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</si>
  <si>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</si>
  <si>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</si>
  <si>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</si>
  <si>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</si>
  <si>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</si>
  <si>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</si>
  <si>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</si>
  <si>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</si>
  <si>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</si>
  <si>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</si>
  <si>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</si>
  <si>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</si>
  <si>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</si>
  <si>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</si>
  <si>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</si>
  <si>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</si>
  <si>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</si>
  <si>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</si>
  <si>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</si>
  <si>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</si>
  <si>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</si>
  <si>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</si>
  <si>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</si>
  <si>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</si>
  <si>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</si>
  <si>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</si>
  <si>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</si>
  <si>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</si>
  <si>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</si>
  <si>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</si>
  <si>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</si>
  <si>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</si>
  <si>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</si>
  <si>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</si>
  <si>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</si>
  <si>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</si>
  <si>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</si>
  <si>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</si>
  <si>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</si>
  <si>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</si>
  <si>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</si>
  <si>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</si>
  <si>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</si>
  <si>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</si>
  <si>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</si>
  <si>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</si>
  <si>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</si>
  <si>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</si>
  <si>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</si>
  <si>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</si>
  <si>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</si>
  <si>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</si>
  <si>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</si>
  <si>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</si>
  <si>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</si>
  <si>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</si>
  <si>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</si>
  <si>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</si>
  <si>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</si>
  <si>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</si>
  <si>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</si>
  <si>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</si>
  <si>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</si>
  <si>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</si>
  <si>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</si>
  <si>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</si>
  <si>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</si>
  <si>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</si>
  <si>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</si>
  <si>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</si>
  <si>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</si>
  <si>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</si>
  <si>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</si>
  <si>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</si>
  <si>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</si>
  <si>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</si>
  <si>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</si>
  <si>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</si>
  <si>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</si>
  <si>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</si>
  <si>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</si>
  <si>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</si>
  <si>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</si>
  <si>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</si>
  <si>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</si>
  <si>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</si>
  <si>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</si>
  <si>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</si>
  <si>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</si>
  <si>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</si>
  <si>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</si>
  <si>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</si>
  <si>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</si>
  <si>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</si>
  <si>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</si>
  <si>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</si>
  <si>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</si>
  <si>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</si>
  <si>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</si>
  <si>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</si>
  <si>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</si>
  <si>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</si>
  <si>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</si>
  <si>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</si>
  <si>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</si>
  <si>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</si>
  <si>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</si>
  <si>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</si>
  <si>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</si>
  <si>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</si>
  <si>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</si>
  <si>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</si>
  <si>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</si>
  <si>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</si>
  <si>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</si>
  <si>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</si>
  <si>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</si>
  <si>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</si>
  <si>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</si>
  <si>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</si>
  <si>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</si>
  <si>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</si>
  <si>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</si>
  <si>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</si>
  <si>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</si>
  <si>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</si>
  <si>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</si>
  <si>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</si>
  <si>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</si>
  <si>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</si>
  <si>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</si>
  <si>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</si>
  <si>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</si>
  <si>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</si>
  <si>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</si>
  <si>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</si>
  <si>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</si>
  <si>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</si>
  <si>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</si>
  <si>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</si>
  <si>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</si>
  <si>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</si>
  <si>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</si>
  <si>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</si>
  <si>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</si>
  <si>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</si>
  <si>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</si>
  <si>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</si>
  <si>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</si>
  <si>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</si>
  <si>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</si>
  <si>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</si>
  <si>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</si>
  <si>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</si>
  <si>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</si>
  <si>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</si>
  <si>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</si>
  <si>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</si>
  <si>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</si>
  <si>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</si>
  <si>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</si>
  <si>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</si>
  <si>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</si>
  <si>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</si>
  <si>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</si>
  <si>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</si>
  <si>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</si>
  <si>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</si>
  <si>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</si>
  <si>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</si>
  <si>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</si>
  <si>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</si>
  <si>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</si>
  <si>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</si>
  <si>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</si>
  <si>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</si>
  <si>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</si>
  <si>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</si>
  <si>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</si>
  <si>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</si>
  <si>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</si>
  <si>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</si>
  <si>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</si>
  <si>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</si>
  <si>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</si>
  <si>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</si>
  <si>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</si>
  <si>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</si>
  <si>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</si>
  <si>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</si>
  <si>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</si>
  <si>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</si>
  <si>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</si>
  <si>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</si>
  <si>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</si>
  <si>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</si>
  <si>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</si>
  <si>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</si>
  <si>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</si>
  <si>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</si>
  <si>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</si>
  <si>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</si>
  <si>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</si>
  <si>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</si>
  <si>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</si>
  <si>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</si>
  <si>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</si>
  <si>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</si>
  <si>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</si>
  <si>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</si>
  <si>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</si>
  <si>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</si>
  <si>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</si>
  <si>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</si>
  <si>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</si>
  <si>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</si>
  <si>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</si>
  <si>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</si>
  <si>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</si>
  <si>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</si>
  <si>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</si>
  <si>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</si>
  <si>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</si>
  <si>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</si>
  <si>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</si>
  <si>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</si>
  <si>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</si>
  <si>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</si>
  <si>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</si>
  <si>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</si>
  <si>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</si>
  <si>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</si>
  <si>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</si>
  <si>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</si>
  <si>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</si>
  <si>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</si>
  <si>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</si>
  <si>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</si>
  <si>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</si>
  <si>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</si>
  <si>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</si>
  <si>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</si>
  <si>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</si>
  <si>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</si>
  <si>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</si>
  <si>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</si>
  <si>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</si>
  <si>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</si>
  <si>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</si>
  <si>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</si>
  <si>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</si>
  <si>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</si>
  <si>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</si>
  <si>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</si>
  <si>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</si>
  <si>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</si>
  <si>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</si>
  <si>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</si>
  <si>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</si>
  <si>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</si>
  <si>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</si>
  <si>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</si>
  <si>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</si>
  <si>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</si>
  <si>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</si>
  <si>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</si>
  <si>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</si>
  <si>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</si>
  <si>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</si>
  <si>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</si>
  <si>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</si>
  <si>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</si>
  <si>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</si>
  <si>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</si>
  <si>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</si>
  <si>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</si>
  <si>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</si>
  <si>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</si>
  <si>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</si>
  <si>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</si>
  <si>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</si>
  <si>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</si>
  <si>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</si>
  <si>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</si>
  <si>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</si>
  <si>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</si>
  <si>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</si>
  <si>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</si>
  <si>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</si>
  <si>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</si>
  <si>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</si>
  <si>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</si>
  <si>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</si>
  <si>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</si>
  <si>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</si>
  <si>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</si>
  <si>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</si>
  <si>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</si>
  <si>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</si>
  <si>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</si>
  <si>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</si>
  <si>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</si>
  <si>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</si>
  <si>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</si>
  <si>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</si>
  <si>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</si>
  <si>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</si>
  <si>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</si>
  <si>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</si>
  <si>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</si>
  <si>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</si>
  <si>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</si>
  <si>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</si>
  <si>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</si>
  <si>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</si>
  <si>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</si>
  <si>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</si>
  <si>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</si>
  <si>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</si>
  <si>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</si>
  <si>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</si>
  <si>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</si>
  <si>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</si>
  <si>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</si>
  <si>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</si>
  <si>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</si>
  <si>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</si>
  <si>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</si>
  <si>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</si>
  <si>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</si>
  <si>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</si>
  <si>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</si>
  <si>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</si>
  <si>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</si>
  <si>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</si>
  <si>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</si>
  <si>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</si>
  <si>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</si>
  <si>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</si>
  <si>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</si>
  <si>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</si>
  <si>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</si>
  <si>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</si>
  <si>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</si>
  <si>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</si>
  <si>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</si>
  <si>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</si>
  <si>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</si>
  <si>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</si>
  <si>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</si>
  <si>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</si>
  <si>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</si>
  <si>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</si>
  <si>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</si>
  <si>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</si>
  <si>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</si>
  <si>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</si>
  <si>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</si>
  <si>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</si>
  <si>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</si>
  <si>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</si>
  <si>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</si>
  <si>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</si>
  <si>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</si>
  <si>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</si>
  <si>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</si>
  <si>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</si>
  <si>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</si>
  <si>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</si>
  <si>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</si>
  <si>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</si>
  <si>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</si>
  <si>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</si>
  <si>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</si>
  <si>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</si>
  <si>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</si>
  <si>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</si>
  <si>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</si>
  <si>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</si>
  <si>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</si>
  <si>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</si>
  <si>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</si>
  <si>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</si>
  <si>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</si>
  <si>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</si>
  <si>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</si>
  <si>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</si>
  <si>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</si>
  <si>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</si>
  <si>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</si>
  <si>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</si>
  <si>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</si>
  <si>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</si>
  <si>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</si>
  <si>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</si>
  <si>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</si>
  <si>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</si>
  <si>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</si>
  <si>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</si>
  <si>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</si>
  <si>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</si>
  <si>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</si>
  <si>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</si>
  <si>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</si>
  <si>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</si>
  <si>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</si>
  <si>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</si>
  <si>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</si>
  <si>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</si>
  <si>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</si>
  <si>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</si>
  <si>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</si>
  <si>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</si>
  <si>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</si>
  <si>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</si>
  <si>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</si>
  <si>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</si>
  <si>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</si>
  <si>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</si>
  <si>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</si>
  <si>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</si>
  <si>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</si>
  <si>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</si>
  <si>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</si>
  <si>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</si>
  <si>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</si>
  <si>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</si>
  <si>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</si>
  <si>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</si>
  <si>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</si>
  <si>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</si>
  <si>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</si>
  <si>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</si>
  <si>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</si>
  <si>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</si>
  <si>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</si>
  <si>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</si>
  <si>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</si>
  <si>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</si>
  <si>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</si>
  <si>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</si>
  <si>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</si>
  <si>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</si>
  <si>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</si>
  <si>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</si>
  <si>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</si>
  <si>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</si>
  <si>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</si>
  <si>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</si>
  <si>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</si>
  <si>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</si>
  <si>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</si>
  <si>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</si>
  <si>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</si>
  <si>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</si>
  <si>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</si>
  <si>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</si>
  <si>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</si>
  <si>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</si>
  <si>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</si>
  <si>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</si>
  <si>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</si>
  <si>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</si>
  <si>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</si>
  <si>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</si>
  <si>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</si>
  <si>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</si>
  <si>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</si>
  <si>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</si>
  <si>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</si>
  <si>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</si>
  <si>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</si>
  <si>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</si>
  <si>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</si>
  <si>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</si>
  <si>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</si>
  <si>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</si>
  <si>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</si>
  <si>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</si>
  <si>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</si>
  <si>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</si>
  <si>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</si>
  <si>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</si>
  <si>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</si>
  <si>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</si>
  <si>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</si>
  <si>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</si>
  <si>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</si>
  <si>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</si>
  <si>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</si>
  <si>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</si>
  <si>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</si>
  <si>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</si>
  <si>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</si>
  <si>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</si>
  <si>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</si>
  <si>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</si>
  <si>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</si>
  <si>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</si>
  <si>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</si>
  <si>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</si>
  <si>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</si>
  <si>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</si>
  <si>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</si>
  <si>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</si>
  <si>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</si>
  <si>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</si>
  <si>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</si>
  <si>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</si>
  <si>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</si>
  <si>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</si>
  <si>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</si>
  <si>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</si>
  <si>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</si>
  <si>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</si>
  <si>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</si>
  <si>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</si>
  <si>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</si>
  <si>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</si>
  <si>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</si>
  <si>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</si>
  <si>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</si>
  <si>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</si>
  <si>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</si>
  <si>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</si>
  <si>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</si>
  <si>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</si>
  <si>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</si>
  <si>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</si>
  <si>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</si>
  <si>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</si>
  <si>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</si>
  <si>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</si>
  <si>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</si>
  <si>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</si>
  <si>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</si>
  <si>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</si>
  <si>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</si>
  <si>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</si>
  <si>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</si>
  <si>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</si>
  <si>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</si>
  <si>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</si>
  <si>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</si>
  <si>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</si>
  <si>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</si>
  <si>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</si>
  <si>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</si>
  <si>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</si>
  <si>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</si>
  <si>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</si>
  <si>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</si>
  <si>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</si>
  <si>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</si>
  <si>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</si>
  <si>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</si>
  <si>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</si>
  <si>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</si>
  <si>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</si>
  <si>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</si>
  <si>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</si>
  <si>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</si>
  <si>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</si>
  <si>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</si>
  <si>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</si>
  <si>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</si>
  <si>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</si>
  <si>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</si>
  <si>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</si>
  <si>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</si>
  <si>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</si>
  <si>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</si>
  <si>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</si>
  <si>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</si>
  <si>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</si>
  <si>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</si>
  <si>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</si>
  <si>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</si>
  <si>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</si>
  <si>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</si>
  <si>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</si>
  <si>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</si>
  <si>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</si>
  <si>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</si>
  <si>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</si>
  <si>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</si>
  <si>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</si>
  <si>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</si>
  <si>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</si>
  <si>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</si>
  <si>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</si>
  <si>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</si>
  <si>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</si>
  <si>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</si>
  <si>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</si>
  <si>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</si>
  <si>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</si>
  <si>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</si>
  <si>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</si>
  <si>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</si>
  <si>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</si>
  <si>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</si>
  <si>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</si>
  <si>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</si>
  <si>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</si>
  <si>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</si>
  <si>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</si>
  <si>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</si>
  <si>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</si>
  <si>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</si>
  <si>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</si>
  <si>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</si>
  <si>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</si>
  <si>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</si>
  <si>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</si>
  <si>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</si>
  <si>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</si>
  <si>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</si>
  <si>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</si>
  <si>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</si>
  <si>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</si>
  <si>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</si>
  <si>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</si>
  <si>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</si>
  <si>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</si>
  <si>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</si>
  <si>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</si>
  <si>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</si>
  <si>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</si>
  <si>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</si>
  <si>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</si>
  <si>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</si>
  <si>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</si>
  <si>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</si>
  <si>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</si>
  <si>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</si>
  <si>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</si>
  <si>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</si>
  <si>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</si>
  <si>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</si>
  <si>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</si>
  <si>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</si>
  <si>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</si>
  <si>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</si>
  <si>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</si>
  <si>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</si>
  <si>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</si>
  <si>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</si>
  <si>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</si>
  <si>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</si>
  <si>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</si>
  <si>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</si>
  <si>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</si>
  <si>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</si>
  <si>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</si>
  <si>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</si>
  <si>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</si>
  <si>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</si>
  <si>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</si>
  <si>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</si>
  <si>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</si>
  <si>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</si>
  <si>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</si>
  <si>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</si>
  <si>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</si>
  <si>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</si>
  <si>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</si>
  <si>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</si>
  <si>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</si>
  <si>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</si>
  <si>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</si>
  <si>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</si>
  <si>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</si>
  <si>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</si>
  <si>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</si>
  <si>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</si>
  <si>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</si>
  <si>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</si>
  <si>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</si>
  <si>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</si>
  <si>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</si>
  <si>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</si>
  <si>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</si>
  <si>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</si>
  <si>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</si>
  <si>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</si>
  <si>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</si>
  <si>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</si>
  <si>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</si>
  <si>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</si>
  <si>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</si>
  <si>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</si>
  <si>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</si>
  <si>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</si>
  <si>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</si>
  <si>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</si>
  <si>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</si>
  <si>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</si>
  <si>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</si>
  <si>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</si>
  <si>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</si>
  <si>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</si>
  <si>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</si>
  <si>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</si>
  <si>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</si>
  <si>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</si>
  <si>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</si>
  <si>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</si>
  <si>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</si>
  <si>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</si>
  <si>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</si>
  <si>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</si>
  <si>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</si>
  <si>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</si>
  <si>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</si>
  <si>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</si>
  <si>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</si>
  <si>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</si>
  <si>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</si>
  <si>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</si>
  <si>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</si>
  <si>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</si>
  <si>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</si>
  <si>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</si>
  <si>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</si>
  <si>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</si>
  <si>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</si>
  <si>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</si>
  <si>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</si>
  <si>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</si>
  <si>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</si>
  <si>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</si>
  <si>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</si>
  <si>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</si>
  <si>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</si>
  <si>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</si>
  <si>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</si>
  <si>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</si>
  <si>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</si>
  <si>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</si>
  <si>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</si>
  <si>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</si>
  <si>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</si>
  <si>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</si>
  <si>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</si>
  <si>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</si>
  <si>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</si>
  <si>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</si>
  <si>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</si>
  <si>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</si>
  <si>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</si>
  <si>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</si>
  <si>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</si>
  <si>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</si>
  <si>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</si>
  <si>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</si>
  <si>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</si>
  <si>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</si>
  <si>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</si>
  <si>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</si>
  <si>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</si>
  <si>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</si>
  <si>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</si>
  <si>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</si>
  <si>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</si>
  <si>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</si>
  <si>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</si>
  <si>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</si>
  <si>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</si>
  <si>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</si>
  <si>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</si>
  <si>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</si>
  <si>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</si>
  <si>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</si>
  <si>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</si>
  <si>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</si>
  <si>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</si>
  <si>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</si>
  <si>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</si>
  <si>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</si>
  <si>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</si>
  <si>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</si>
  <si>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</si>
  <si>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</si>
  <si>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</si>
  <si>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</si>
  <si>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</si>
  <si>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</si>
  <si>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</si>
  <si>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</si>
  <si>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</si>
  <si>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</si>
  <si>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</si>
  <si>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</si>
  <si>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</si>
  <si>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</si>
  <si>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</si>
  <si>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</si>
  <si>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</si>
  <si>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</si>
  <si>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</si>
  <si>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</si>
  <si>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</si>
  <si>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</si>
  <si>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</si>
  <si>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</si>
  <si>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</si>
  <si>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</si>
  <si>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</si>
  <si>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</si>
  <si>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</si>
  <si>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</si>
  <si>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</si>
  <si>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</si>
  <si>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</si>
  <si>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</si>
  <si>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</si>
  <si>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</si>
  <si>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</si>
  <si>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</si>
  <si>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</si>
  <si>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</si>
  <si>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</si>
  <si>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</si>
  <si>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</si>
  <si>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</si>
  <si>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</si>
  <si>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</si>
  <si>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</si>
  <si>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</si>
  <si>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</si>
  <si>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</si>
  <si>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</si>
  <si>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</si>
  <si>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</si>
  <si>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</si>
  <si>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</si>
  <si>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</si>
  <si>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</si>
  <si>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</si>
  <si>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</si>
  <si>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</si>
  <si>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</si>
  <si>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</si>
  <si>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</si>
  <si>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</si>
  <si>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</si>
  <si>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</si>
  <si>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</si>
  <si>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</si>
  <si>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</si>
  <si>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</si>
  <si>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</si>
  <si>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</si>
  <si>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</si>
  <si>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</si>
  <si>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</si>
  <si>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</si>
  <si>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</si>
  <si>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</si>
  <si>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</si>
  <si>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</si>
  <si>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</si>
  <si>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</si>
  <si>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</si>
  <si>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</si>
  <si>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</si>
  <si>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</si>
  <si>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</si>
  <si>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</si>
  <si>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</si>
  <si>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</si>
  <si>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</si>
  <si>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</si>
  <si>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</si>
  <si>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</si>
  <si>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</si>
  <si>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</si>
  <si>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</si>
  <si>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</si>
  <si>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</si>
  <si>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</si>
  <si>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</si>
  <si>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</si>
  <si>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</si>
  <si>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</si>
  <si>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</si>
  <si>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</si>
  <si>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</si>
  <si>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</si>
  <si>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</si>
  <si>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</si>
  <si>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</si>
  <si>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</si>
  <si>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</si>
  <si>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</si>
  <si>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</si>
  <si>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</si>
  <si>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</si>
  <si>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</si>
  <si>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</si>
  <si>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</si>
  <si>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</si>
  <si>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</si>
  <si>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</si>
  <si>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</si>
  <si>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</si>
  <si>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</si>
  <si>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</si>
  <si>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</si>
  <si>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</si>
  <si>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</si>
  <si>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</si>
  <si>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</si>
  <si>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</si>
  <si>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</si>
  <si>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</si>
  <si>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</si>
  <si>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</si>
  <si>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</si>
  <si>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</si>
  <si>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</si>
  <si>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</si>
  <si>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</si>
  <si>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</si>
  <si>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</si>
  <si>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</si>
  <si>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</si>
  <si>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</si>
  <si>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</si>
  <si>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</si>
  <si>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</si>
  <si>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</si>
  <si>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</si>
  <si>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</si>
  <si>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</si>
  <si>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</si>
  <si>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</si>
  <si>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</si>
  <si>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</si>
  <si>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</si>
  <si>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</si>
  <si>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</si>
  <si>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</si>
  <si>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</si>
  <si>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</si>
  <si>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</si>
  <si>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</si>
  <si>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</si>
  <si>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</si>
  <si>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</si>
  <si>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</si>
  <si>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</si>
  <si>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</si>
  <si>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</si>
  <si>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</si>
  <si>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</si>
  <si>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</si>
  <si>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</si>
  <si>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</si>
  <si>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</si>
  <si>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</si>
  <si>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</si>
  <si>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</si>
  <si>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</si>
  <si>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</si>
  <si>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</si>
  <si>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</si>
  <si>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</si>
  <si>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</si>
  <si>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</si>
  <si>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</si>
  <si>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</si>
  <si>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</si>
  <si>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</si>
  <si>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</si>
  <si>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</si>
  <si>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</si>
  <si>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</si>
  <si>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</si>
  <si>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</si>
  <si>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</si>
  <si>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</si>
  <si>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</si>
  <si>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</si>
  <si>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</si>
  <si>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</si>
  <si>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</si>
  <si>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</si>
  <si>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</si>
  <si>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</si>
  <si>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</si>
  <si>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</si>
  <si>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</si>
  <si>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</si>
  <si>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</si>
  <si>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</si>
  <si>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</si>
  <si>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</si>
  <si>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</si>
  <si>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</si>
  <si>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</si>
  <si>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</si>
  <si>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</si>
  <si>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</si>
  <si>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</si>
  <si>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</si>
  <si>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</si>
  <si>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</si>
  <si>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</si>
  <si>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</si>
  <si>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</si>
  <si>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</si>
  <si>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</si>
  <si>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</si>
  <si>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</si>
  <si>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</si>
  <si>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</si>
  <si>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</si>
  <si>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</si>
  <si>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</si>
  <si>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</si>
  <si>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</si>
  <si>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</si>
  <si>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</si>
  <si>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</si>
  <si>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</si>
  <si>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</si>
  <si>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</si>
  <si>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</si>
  <si>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</si>
  <si>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</si>
  <si>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</si>
  <si>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</si>
  <si>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</si>
  <si>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</si>
  <si>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</si>
  <si>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</si>
  <si>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</si>
  <si>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</si>
  <si>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</si>
  <si>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</si>
  <si>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</si>
  <si>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</si>
  <si>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</si>
  <si>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</si>
  <si>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</si>
  <si>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</si>
  <si>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</si>
  <si>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</si>
  <si>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</si>
  <si>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</si>
  <si>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</si>
  <si>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</si>
  <si>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</si>
  <si>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</si>
  <si>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</si>
  <si>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</si>
  <si>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</si>
  <si>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</si>
  <si>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</si>
  <si>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</si>
  <si>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</si>
  <si>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</si>
  <si>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</si>
  <si>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</si>
  <si>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</si>
  <si>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</si>
  <si>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</si>
  <si>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</si>
  <si>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</si>
  <si>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</si>
  <si>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</si>
  <si>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</si>
  <si>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</si>
  <si>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</si>
  <si>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</si>
  <si>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</si>
  <si>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</si>
  <si>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</si>
  <si>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</si>
  <si>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</si>
  <si>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</si>
  <si>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</si>
  <si>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</si>
  <si>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</si>
  <si>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</si>
  <si>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</si>
  <si>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</si>
  <si>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</si>
  <si>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</si>
  <si>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</si>
  <si>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</si>
  <si>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</si>
  <si>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</si>
  <si>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</si>
  <si>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</si>
  <si>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</si>
  <si>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</si>
  <si>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</si>
  <si>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</si>
  <si>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</si>
  <si>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</si>
  <si>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</si>
  <si>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</si>
  <si>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</si>
  <si>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</si>
  <si>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</si>
  <si>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</si>
  <si>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</si>
  <si>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</si>
  <si>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</si>
  <si>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</si>
  <si>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</si>
  <si>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</si>
  <si>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</si>
  <si>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</si>
  <si>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</si>
  <si>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</si>
  <si>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</si>
  <si>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</si>
  <si>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</si>
  <si>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</si>
  <si>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</si>
  <si>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</si>
  <si>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</si>
  <si>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</si>
  <si>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</si>
  <si>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</si>
  <si>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</si>
  <si>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</si>
  <si>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</si>
  <si>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</si>
  <si>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</si>
  <si>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</si>
  <si>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</si>
  <si>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</si>
  <si>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</si>
  <si>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</si>
  <si>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</si>
  <si>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</si>
  <si>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</si>
  <si>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</si>
  <si>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</si>
  <si>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</si>
  <si>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</si>
  <si>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</si>
  <si>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</si>
  <si>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</si>
  <si>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</si>
  <si>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</si>
  <si>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</si>
  <si>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</si>
  <si>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</si>
  <si>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</si>
  <si>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</si>
  <si>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</si>
  <si>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</si>
  <si>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</si>
  <si>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</si>
  <si>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</si>
  <si>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</si>
  <si>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</si>
  <si>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</si>
  <si>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</si>
  <si>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</si>
  <si>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</si>
  <si>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</si>
  <si>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</si>
  <si>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</si>
  <si>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</si>
  <si>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</si>
  <si>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</si>
  <si>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</si>
  <si>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</si>
  <si>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</si>
  <si>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</si>
  <si>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</si>
  <si>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</si>
  <si>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</si>
  <si>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</si>
  <si>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</si>
  <si>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</si>
  <si>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</si>
  <si>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</si>
  <si>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</si>
  <si>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</si>
  <si>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</si>
  <si>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</si>
  <si>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</si>
  <si>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</si>
  <si>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</si>
  <si>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</si>
  <si>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</si>
  <si>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</si>
  <si>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</si>
  <si>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</si>
  <si>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</si>
  <si>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</si>
  <si>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</si>
  <si>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</si>
  <si>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</si>
  <si>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</si>
  <si>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</si>
  <si>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</si>
  <si>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</si>
  <si>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</si>
  <si>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</si>
  <si>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</si>
  <si>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</si>
  <si>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</si>
  <si>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</si>
  <si>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</si>
  <si>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</si>
  <si>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</si>
  <si>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</si>
  <si>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</si>
  <si>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</si>
  <si>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</si>
  <si>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</si>
  <si>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</si>
  <si>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</si>
  <si>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</si>
  <si>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</si>
  <si>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</si>
  <si>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</si>
  <si>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</si>
  <si>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</si>
  <si>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</si>
  <si>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</si>
  <si>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</si>
  <si>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</si>
  <si>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</si>
  <si>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</si>
  <si>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</si>
  <si>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</si>
  <si>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</si>
  <si>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</si>
  <si>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</si>
  <si>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</si>
  <si>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</si>
  <si>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</si>
  <si>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</si>
  <si>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</si>
  <si>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</si>
  <si>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</si>
  <si>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</si>
  <si>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</si>
  <si>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</si>
  <si>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</si>
  <si>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</si>
  <si>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</si>
  <si>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</si>
  <si>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</si>
  <si>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</si>
  <si>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</si>
  <si>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</si>
  <si>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</si>
  <si>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</si>
  <si>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</si>
  <si>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</si>
  <si>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</si>
  <si>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</si>
  <si>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</si>
  <si>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</si>
  <si>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</si>
  <si>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</si>
  <si>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</si>
  <si>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</si>
  <si>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</si>
  <si>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</si>
  <si>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</si>
  <si>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</si>
  <si>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</si>
  <si>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</si>
  <si>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</si>
  <si>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</si>
  <si>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</si>
  <si>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</si>
  <si>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</si>
  <si>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</si>
  <si>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</si>
  <si>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</si>
  <si>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</si>
  <si>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</si>
  <si>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</si>
  <si>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</si>
  <si>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</si>
  <si>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</si>
  <si>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</si>
  <si>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</si>
  <si>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</si>
  <si>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</si>
  <si>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</si>
  <si>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</si>
  <si>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</si>
  <si>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</si>
  <si>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</si>
  <si>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</si>
  <si>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</si>
  <si>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</si>
  <si>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</si>
  <si>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</si>
  <si>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</si>
  <si>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</si>
  <si>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</si>
  <si>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</si>
  <si>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</si>
  <si>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</si>
  <si>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</si>
  <si>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</si>
  <si>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</si>
  <si>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</si>
  <si>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</si>
  <si>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</si>
  <si>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</si>
  <si>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</si>
  <si>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</si>
  <si>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</si>
  <si>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</si>
  <si>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</si>
  <si>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</si>
  <si>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</si>
  <si>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</si>
  <si>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</si>
  <si>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</si>
  <si>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</si>
  <si>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</si>
  <si>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</si>
  <si>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</si>
  <si>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</si>
  <si>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</si>
  <si>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</si>
  <si>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</si>
  <si>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</si>
  <si>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</si>
  <si>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</si>
  <si>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</si>
  <si>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</si>
  <si>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</si>
  <si>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</si>
  <si>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</si>
  <si>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</si>
  <si>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</si>
  <si>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</si>
  <si>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</si>
  <si>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</si>
  <si>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</si>
  <si>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</si>
  <si>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</si>
  <si>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</si>
  <si>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</si>
  <si>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</si>
  <si>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</si>
  <si>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</si>
  <si>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</si>
  <si>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</si>
  <si>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</si>
  <si>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</si>
  <si>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</si>
  <si>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</si>
  <si>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</si>
  <si>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</si>
  <si>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</si>
  <si>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</si>
  <si>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</si>
  <si>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</si>
  <si>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</si>
  <si>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</si>
  <si>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</si>
  <si>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</si>
  <si>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</si>
  <si>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</si>
  <si>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</si>
  <si>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</si>
  <si>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</si>
  <si>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</si>
  <si>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</si>
  <si>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</si>
  <si>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</si>
  <si>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</si>
  <si>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</si>
  <si>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</si>
  <si>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</si>
  <si>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</si>
  <si>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</si>
  <si>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</si>
  <si>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</si>
  <si>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</si>
  <si>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</si>
  <si>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</si>
  <si>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</si>
  <si>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</si>
  <si>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</si>
  <si>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</si>
  <si>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</si>
  <si>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</si>
  <si>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</si>
  <si>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</si>
  <si>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</si>
  <si>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</si>
  <si>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</si>
  <si>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</si>
  <si>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</si>
  <si>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</si>
  <si>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</si>
  <si>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</si>
  <si>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</si>
  <si>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</si>
  <si>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</si>
  <si>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</si>
  <si>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</si>
  <si>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</si>
  <si>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</si>
  <si>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</si>
  <si>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</si>
  <si>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</si>
  <si>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</si>
  <si>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</si>
  <si>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</si>
  <si>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</si>
  <si>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</si>
  <si>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</si>
  <si>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</si>
  <si>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</si>
  <si>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</si>
  <si>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</si>
  <si>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</si>
  <si>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</si>
  <si>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</si>
  <si>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</si>
  <si>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</si>
  <si>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</si>
  <si>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</si>
  <si>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</si>
  <si>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</si>
  <si>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</si>
  <si>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</si>
  <si>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</si>
  <si>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</si>
  <si>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</si>
  <si>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</si>
  <si>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</si>
  <si>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</si>
  <si>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</si>
  <si>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</si>
  <si>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</si>
  <si>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</si>
  <si>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</si>
  <si>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</si>
  <si>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</si>
  <si>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</si>
  <si>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</si>
  <si>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</si>
  <si>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</si>
  <si>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</si>
  <si>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</si>
  <si>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</si>
  <si>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</si>
  <si>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</si>
  <si>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</si>
  <si>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</si>
  <si>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</si>
  <si>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</si>
  <si>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</si>
  <si>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</si>
  <si>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</si>
  <si>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</si>
  <si>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</si>
  <si>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</si>
  <si>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</si>
  <si>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</si>
  <si>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</si>
  <si>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</si>
  <si>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</si>
  <si>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</si>
  <si>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</si>
  <si>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</si>
  <si>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</si>
  <si>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</si>
  <si>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</si>
  <si>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</si>
  <si>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</si>
  <si>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</si>
  <si>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</si>
  <si>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</si>
  <si>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</si>
  <si>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</si>
  <si>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</si>
  <si>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</si>
  <si>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</si>
  <si>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</si>
  <si>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</si>
  <si>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</si>
  <si>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</si>
  <si>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</si>
  <si>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</si>
  <si>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</si>
  <si>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</si>
  <si>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</si>
  <si>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</si>
  <si>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</si>
  <si>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</si>
  <si>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</si>
  <si>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</si>
  <si>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</si>
  <si>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</si>
  <si>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</si>
  <si>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</si>
  <si>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</si>
  <si>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</si>
  <si>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</si>
  <si>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</si>
  <si>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</si>
  <si>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</si>
  <si>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</si>
  <si>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</si>
  <si>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</si>
  <si>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</si>
  <si>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</si>
  <si>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</si>
  <si>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</si>
  <si>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</si>
  <si>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</si>
  <si>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</si>
  <si>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</si>
  <si>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</si>
  <si>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</si>
  <si>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</si>
  <si>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</si>
  <si>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</si>
  <si>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</si>
  <si>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</si>
  <si>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</si>
  <si>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</si>
  <si>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</si>
  <si>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</si>
  <si>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</si>
  <si>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</si>
  <si>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</si>
  <si>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</si>
  <si>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</si>
  <si>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</si>
  <si>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</si>
  <si>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</si>
  <si>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</si>
  <si>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</si>
  <si>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</si>
  <si>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</si>
  <si>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</si>
  <si>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</si>
  <si>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</si>
  <si>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</si>
  <si>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</si>
  <si>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</si>
  <si>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</si>
  <si>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</si>
  <si>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</si>
  <si>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</si>
  <si>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</si>
  <si>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</si>
  <si>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</si>
  <si>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</si>
  <si>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</si>
  <si>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</si>
  <si>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</si>
  <si>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</si>
  <si>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</si>
  <si>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</si>
  <si>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</si>
  <si>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</si>
  <si>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</si>
  <si>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</si>
  <si>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</si>
  <si>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</si>
  <si>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</si>
  <si>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</si>
  <si>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</si>
  <si>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</si>
  <si>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</si>
  <si>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</si>
  <si>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</si>
  <si>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</si>
  <si>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</si>
  <si>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</si>
  <si>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</si>
  <si>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</si>
  <si>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</si>
  <si>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</si>
  <si>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</si>
  <si>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</si>
  <si>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</si>
  <si>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</si>
  <si>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</si>
  <si>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</si>
  <si>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</si>
  <si>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</si>
  <si>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</si>
  <si>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</si>
  <si>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</si>
  <si>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</si>
  <si>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</si>
  <si>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</si>
  <si>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</si>
  <si>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</si>
  <si>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</si>
  <si>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</si>
  <si>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</si>
  <si>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</si>
  <si>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</si>
  <si>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</si>
  <si>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</si>
  <si>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</si>
  <si>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</si>
  <si>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</si>
  <si>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</si>
  <si>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</si>
  <si>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</si>
  <si>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</si>
  <si>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</si>
  <si>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</si>
  <si>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</si>
  <si>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</si>
  <si>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</si>
  <si>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</si>
  <si>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</si>
  <si>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</si>
  <si>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</si>
  <si>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</si>
  <si>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</si>
  <si>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</si>
  <si>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</si>
  <si>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</si>
  <si>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</si>
  <si>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</si>
  <si>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</si>
  <si>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</si>
  <si>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</si>
  <si>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</si>
  <si>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</si>
  <si>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</si>
  <si>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</si>
  <si>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</si>
  <si>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</si>
  <si>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</si>
  <si>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</si>
  <si>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</si>
  <si>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</si>
  <si>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</si>
  <si>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</si>
  <si>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</si>
  <si>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</si>
  <si>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</si>
  <si>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</si>
  <si>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</si>
  <si>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</si>
  <si>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</si>
  <si>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</si>
  <si>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</si>
  <si>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</si>
  <si>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</si>
  <si>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</si>
  <si>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</si>
  <si>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</si>
  <si>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</si>
  <si>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</si>
  <si>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</si>
  <si>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</si>
  <si>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</si>
  <si>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</si>
  <si>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</si>
  <si>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</si>
  <si>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</si>
  <si>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</si>
  <si>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</si>
  <si>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</si>
  <si>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</si>
  <si>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</si>
  <si>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</si>
  <si>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</si>
  <si>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</si>
  <si>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</si>
  <si>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</si>
  <si>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</si>
  <si>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</si>
  <si>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</si>
  <si>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</si>
  <si>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</si>
  <si>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</si>
  <si>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</si>
  <si>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</si>
  <si>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</si>
  <si>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</si>
  <si>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</si>
  <si>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</si>
  <si>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</si>
  <si>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</si>
  <si>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</si>
  <si>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</si>
  <si>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</si>
  <si>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</si>
  <si>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</si>
  <si>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</si>
  <si>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</si>
  <si>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</si>
  <si>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</si>
  <si>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</si>
  <si>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</si>
  <si>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</si>
  <si>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</si>
  <si>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</si>
  <si>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</si>
  <si>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</si>
  <si>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</si>
  <si>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</si>
  <si>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</si>
  <si>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</si>
  <si>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</si>
  <si>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</si>
  <si>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</si>
  <si>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</si>
  <si>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</si>
  <si>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</si>
  <si>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</si>
  <si>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</si>
  <si>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</si>
  <si>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</si>
  <si>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</si>
  <si>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</si>
  <si>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</si>
  <si>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</si>
  <si>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</si>
  <si>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</si>
  <si>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</si>
  <si>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</si>
  <si>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</si>
  <si>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</si>
  <si>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</si>
  <si>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</si>
  <si>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</si>
  <si>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</si>
  <si>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</si>
  <si>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</si>
  <si>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</si>
  <si>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</si>
  <si>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</si>
  <si>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</si>
  <si>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</si>
  <si>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</si>
  <si>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</si>
  <si>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</si>
  <si>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</si>
  <si>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</si>
  <si>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</si>
  <si>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</si>
  <si>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</si>
  <si>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</si>
  <si>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</si>
  <si>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</si>
  <si>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</si>
  <si>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</si>
  <si>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</si>
  <si>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</si>
  <si>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</si>
  <si>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</si>
  <si>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</si>
  <si>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</si>
  <si>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</si>
  <si>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</si>
  <si>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</si>
  <si>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</si>
  <si>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</si>
  <si>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</si>
  <si>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</si>
  <si>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</si>
  <si>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</si>
  <si>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</si>
  <si>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</si>
  <si>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</si>
  <si>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</si>
  <si>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</si>
  <si>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</si>
  <si>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</si>
  <si>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</si>
  <si>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</si>
  <si>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</si>
  <si>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</si>
  <si>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</si>
  <si>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</si>
  <si>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</si>
  <si>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</si>
  <si>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</si>
  <si>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</si>
  <si>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</si>
  <si>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</si>
  <si>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</si>
  <si>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</si>
  <si>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</si>
  <si>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</si>
  <si>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</si>
  <si>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</si>
  <si>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</si>
  <si>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</si>
  <si>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</si>
  <si>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</si>
  <si>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</si>
  <si>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</si>
  <si>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</si>
  <si>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</si>
  <si>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</si>
  <si>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</si>
  <si>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</si>
  <si>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</si>
  <si>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</si>
  <si>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</si>
  <si>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</si>
  <si>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</si>
  <si>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</si>
  <si>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</si>
  <si>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</si>
  <si>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</si>
  <si>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</si>
  <si>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</si>
  <si>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</si>
  <si>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</si>
  <si>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</si>
  <si>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</si>
  <si>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</si>
  <si>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</si>
  <si>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</si>
  <si>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</si>
  <si>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</si>
  <si>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</si>
  <si>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</si>
  <si>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</si>
  <si>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</si>
  <si>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</si>
  <si>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</si>
  <si>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</si>
  <si>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</si>
  <si>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</si>
  <si>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</si>
  <si>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</si>
  <si>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</si>
  <si>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</si>
  <si>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</si>
  <si>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</si>
  <si>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</si>
  <si>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</si>
  <si>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</si>
  <si>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</si>
  <si>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</si>
  <si>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</si>
  <si>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</si>
  <si>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</si>
  <si>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</si>
  <si>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</si>
  <si>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</si>
  <si>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</si>
  <si>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</si>
  <si>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</si>
  <si>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</si>
  <si>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</si>
  <si>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</si>
  <si>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</si>
  <si>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</si>
  <si>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</si>
  <si>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</si>
  <si>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</si>
  <si>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</si>
  <si>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</si>
  <si>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</si>
  <si>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</si>
  <si>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</si>
  <si>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</si>
  <si>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</si>
  <si>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</si>
  <si>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</si>
  <si>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</si>
  <si>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</si>
  <si>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</si>
  <si>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</si>
  <si>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</si>
  <si>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</si>
  <si>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</si>
  <si>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</si>
  <si>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</si>
  <si>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</si>
  <si>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</si>
  <si>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</si>
  <si>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</si>
  <si>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</si>
  <si>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</si>
  <si>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</si>
  <si>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</si>
  <si>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</si>
  <si>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</si>
  <si>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</si>
  <si>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</si>
  <si>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</si>
  <si>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</si>
  <si>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</si>
  <si>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</si>
  <si>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</si>
  <si>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</si>
  <si>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</si>
  <si>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</si>
  <si>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</si>
  <si>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</si>
  <si>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</si>
  <si>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</si>
  <si>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</si>
  <si>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</si>
  <si>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</si>
  <si>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</si>
  <si>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</si>
  <si>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</si>
  <si>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</si>
  <si>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</si>
  <si>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</si>
  <si>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</si>
  <si>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</si>
  <si>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</si>
  <si>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</si>
  <si>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</si>
  <si>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</si>
  <si>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</si>
  <si>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</si>
  <si>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</si>
  <si>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</si>
  <si>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</si>
  <si>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</si>
  <si>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</si>
  <si>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</si>
  <si>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</si>
  <si>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</si>
  <si>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</si>
  <si>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</si>
  <si>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</si>
  <si>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</si>
  <si>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</si>
  <si>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</si>
  <si>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</si>
  <si>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</si>
  <si>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</si>
  <si>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</si>
  <si>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</si>
  <si>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</si>
  <si>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</si>
  <si>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</si>
  <si>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</si>
  <si>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</si>
  <si>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</si>
  <si>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</si>
  <si>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</si>
  <si>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</si>
  <si>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</si>
  <si>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</si>
  <si>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</si>
  <si>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</si>
  <si>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</si>
  <si>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</si>
  <si>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</si>
  <si>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</si>
  <si>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</si>
  <si>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</si>
  <si>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</si>
  <si>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</si>
  <si>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</si>
  <si>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</si>
  <si>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</si>
  <si>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</si>
  <si>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</si>
  <si>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</si>
  <si>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</si>
  <si>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</si>
  <si>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</si>
  <si>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</si>
  <si>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</si>
  <si>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</si>
  <si>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</si>
  <si>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</si>
  <si>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</si>
  <si>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</si>
  <si>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</si>
  <si>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</si>
  <si>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</si>
  <si>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</si>
  <si>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</si>
  <si>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</si>
  <si>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</si>
  <si>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</si>
  <si>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</si>
  <si>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</si>
  <si>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</si>
  <si>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</si>
  <si>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</si>
  <si>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</si>
  <si>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</si>
  <si>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</si>
  <si>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</si>
  <si>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</si>
  <si>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</si>
  <si>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</si>
  <si>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</si>
  <si>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</si>
  <si>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</si>
  <si>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</si>
  <si>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</si>
  <si>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</si>
  <si>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</si>
  <si>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</si>
  <si>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</si>
  <si>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</si>
  <si>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</si>
  <si>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</si>
  <si>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</si>
  <si>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</si>
  <si>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</si>
  <si>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</si>
  <si>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</si>
  <si>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</si>
  <si>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</si>
  <si>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</si>
  <si>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</si>
  <si>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</si>
  <si>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</si>
  <si>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</si>
  <si>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</si>
  <si>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</si>
  <si>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</si>
  <si>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</si>
  <si>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</si>
  <si>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</si>
  <si>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</si>
  <si>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</si>
  <si>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</si>
  <si>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</si>
  <si>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</si>
  <si>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</si>
  <si>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</si>
  <si>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</si>
  <si>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</si>
  <si>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</si>
  <si>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</si>
  <si>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</si>
  <si>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</si>
  <si>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</si>
  <si>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</si>
  <si>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</si>
  <si>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</si>
  <si>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</si>
  <si>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</si>
  <si>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</si>
  <si>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</si>
  <si>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</si>
  <si>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</si>
  <si>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</si>
  <si>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</si>
  <si>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</si>
  <si>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</si>
  <si>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</si>
  <si>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</si>
  <si>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</si>
  <si>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</si>
  <si>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</si>
  <si>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</si>
  <si>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</si>
  <si>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</si>
  <si>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</si>
  <si>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</si>
  <si>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</si>
  <si>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</si>
  <si>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</si>
  <si>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</si>
  <si>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</si>
  <si>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</si>
  <si>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</si>
  <si>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</si>
  <si>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</si>
  <si>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</si>
  <si>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</si>
  <si>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</si>
  <si>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</si>
  <si>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</si>
  <si>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</si>
  <si>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</si>
  <si>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</si>
  <si>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</si>
  <si>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</si>
  <si>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</si>
  <si>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</si>
  <si>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</si>
  <si>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</si>
  <si>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</si>
  <si>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</si>
  <si>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</si>
  <si>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</si>
  <si>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</si>
  <si>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</si>
  <si>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</si>
  <si>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</si>
  <si>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</si>
  <si>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</si>
  <si>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</si>
  <si>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</si>
  <si>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</si>
  <si>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</si>
  <si>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</si>
  <si>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</si>
  <si>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</si>
  <si>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</si>
  <si>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</si>
  <si>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</si>
  <si>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</si>
  <si>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</si>
  <si>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</si>
  <si>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</si>
  <si>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</si>
  <si>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</si>
  <si>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</si>
  <si>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</si>
  <si>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</si>
  <si>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</si>
  <si>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</si>
  <si>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</si>
  <si>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</si>
  <si>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</si>
  <si>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</si>
  <si>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</si>
  <si>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</si>
  <si>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</si>
  <si>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</si>
  <si>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</si>
  <si>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</si>
  <si>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</si>
  <si>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</si>
  <si>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</si>
  <si>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</si>
  <si>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</si>
  <si>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</si>
  <si>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</si>
  <si>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</si>
  <si>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</si>
  <si>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</si>
  <si>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</si>
  <si>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</si>
  <si>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</si>
  <si>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</si>
  <si>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</si>
  <si>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</si>
  <si>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</si>
  <si>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</si>
  <si>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</si>
  <si>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</si>
  <si>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</si>
  <si>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</si>
  <si>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</si>
  <si>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</si>
  <si>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</si>
  <si>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</si>
  <si>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</si>
  <si>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</si>
  <si>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</si>
  <si>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</si>
  <si>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</si>
  <si>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</si>
  <si>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</si>
  <si>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</si>
  <si>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</si>
  <si>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</si>
  <si>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</si>
  <si>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</si>
  <si>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</si>
  <si>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</si>
  <si>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</si>
  <si>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</si>
  <si>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</si>
  <si>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</si>
  <si>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</si>
  <si>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</si>
  <si>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</si>
  <si>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</si>
  <si>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</si>
  <si>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</si>
  <si>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</si>
  <si>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</si>
  <si>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</si>
  <si>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</si>
  <si>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</si>
  <si>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</si>
  <si>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</si>
  <si>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</si>
  <si>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</si>
  <si>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</si>
  <si>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</si>
  <si>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</si>
  <si>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</si>
  <si>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</si>
  <si>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</si>
  <si>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</si>
  <si>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</si>
  <si>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</si>
  <si>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</si>
  <si>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</si>
  <si>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</si>
  <si>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</si>
  <si>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</si>
  <si>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</si>
  <si>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</si>
  <si>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</si>
  <si>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</si>
  <si>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</si>
  <si>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</si>
  <si>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</si>
  <si>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</si>
  <si>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</si>
  <si>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</si>
  <si>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</si>
  <si>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</si>
  <si>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</si>
  <si>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</si>
  <si>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</si>
  <si>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</si>
  <si>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</si>
  <si>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</si>
  <si>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</si>
  <si>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</si>
  <si>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</si>
  <si>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</si>
  <si>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</si>
  <si>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</si>
  <si>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</si>
  <si>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</si>
  <si>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</si>
  <si>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</si>
  <si>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</si>
  <si>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</si>
  <si>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</si>
  <si>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</si>
  <si>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</si>
  <si>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</si>
  <si>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</si>
  <si>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</si>
  <si>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</si>
  <si>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</si>
  <si>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</si>
  <si>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</si>
  <si>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</si>
  <si>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</si>
  <si>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</si>
  <si>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</si>
  <si>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</si>
  <si>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</si>
  <si>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</si>
  <si>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</si>
  <si>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</si>
  <si>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</si>
  <si>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</si>
  <si>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</si>
  <si>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</si>
  <si>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</si>
  <si>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</si>
  <si>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</si>
  <si>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</si>
  <si>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</si>
  <si>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</si>
  <si>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</si>
  <si>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</si>
  <si>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</si>
  <si>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</si>
  <si>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</si>
  <si>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</si>
  <si>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</si>
  <si>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</si>
  <si>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</si>
  <si>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</si>
  <si>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</si>
  <si>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</si>
  <si>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</si>
  <si>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</si>
  <si>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</si>
  <si>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</si>
  <si>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</si>
  <si>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</si>
  <si>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</si>
  <si>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</si>
  <si>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</si>
  <si>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</si>
  <si>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</si>
  <si>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</si>
  <si>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</si>
  <si>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</si>
  <si>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</si>
  <si>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</si>
  <si>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</si>
  <si>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</si>
  <si>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</si>
  <si>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</si>
  <si>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</si>
  <si>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</si>
  <si>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</si>
  <si>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</si>
  <si>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</si>
  <si>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</si>
  <si>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</si>
  <si>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</si>
  <si>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</si>
  <si>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</si>
  <si>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</si>
  <si>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</si>
  <si>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</si>
  <si>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</si>
  <si>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</si>
  <si>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</si>
  <si>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</si>
  <si>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</si>
  <si>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</si>
  <si>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</si>
  <si>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</si>
  <si>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</si>
  <si>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</si>
  <si>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</si>
  <si>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</si>
  <si>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</si>
  <si>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</si>
  <si>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</si>
  <si>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</si>
  <si>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</si>
  <si>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</si>
  <si>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</si>
  <si>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</si>
  <si>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</si>
  <si>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</si>
  <si>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</si>
  <si>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</si>
  <si>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</si>
  <si>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</si>
  <si>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</si>
  <si>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</si>
  <si>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</si>
  <si>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</si>
  <si>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</si>
  <si>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</si>
  <si>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</si>
  <si>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</si>
  <si>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</si>
  <si>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</si>
  <si>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</si>
  <si>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</si>
  <si>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</si>
  <si>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</si>
  <si>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</si>
  <si>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</si>
  <si>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</si>
  <si>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</si>
  <si>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</si>
  <si>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</si>
  <si>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</si>
  <si>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</si>
  <si>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</si>
  <si>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</si>
  <si>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</si>
  <si>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</si>
  <si>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</si>
  <si>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</si>
  <si>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</si>
  <si>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</si>
  <si>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</si>
  <si>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</si>
  <si>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</si>
  <si>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</si>
  <si>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</si>
  <si>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</si>
  <si>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</si>
  <si>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</si>
  <si>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</si>
  <si>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</si>
  <si>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</si>
  <si>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</si>
  <si>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</si>
  <si>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</si>
  <si>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</si>
  <si>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</si>
  <si>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</si>
  <si>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</si>
  <si>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</si>
  <si>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</si>
  <si>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</si>
  <si>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</si>
  <si>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</si>
  <si>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</si>
  <si>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</si>
  <si>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</si>
  <si>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</si>
  <si>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</si>
  <si>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</si>
  <si>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</si>
  <si>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</si>
  <si>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</si>
  <si>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</si>
  <si>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</si>
  <si>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</si>
  <si>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</si>
  <si>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</si>
  <si>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</si>
  <si>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</si>
  <si>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</si>
  <si>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</si>
  <si>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</si>
  <si>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</si>
  <si>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</si>
  <si>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</si>
  <si>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</si>
  <si>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</si>
  <si>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</si>
  <si>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</si>
  <si>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</si>
  <si>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</si>
  <si>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</si>
  <si>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</si>
  <si>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</si>
  <si>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</si>
  <si>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</si>
  <si>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</si>
  <si>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</si>
  <si>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</si>
  <si>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</si>
  <si>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</si>
  <si>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</si>
  <si>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</si>
  <si>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</si>
  <si>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</si>
  <si>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</si>
  <si>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</si>
  <si>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</si>
  <si>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</si>
  <si>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</si>
  <si>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</si>
  <si>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</si>
  <si>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</si>
  <si>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</si>
  <si>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</si>
  <si>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</si>
  <si>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</si>
  <si>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</si>
  <si>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</si>
  <si>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</si>
  <si>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</si>
  <si>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</si>
  <si>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</si>
  <si>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</si>
  <si>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</si>
  <si>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</si>
  <si>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</si>
  <si>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</si>
  <si>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</si>
  <si>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</si>
  <si>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</si>
  <si>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</si>
  <si>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</si>
  <si>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</si>
  <si>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</si>
  <si>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</si>
  <si>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</si>
  <si>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</si>
  <si>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</si>
  <si>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</si>
  <si>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</si>
  <si>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</si>
  <si>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</si>
  <si>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</si>
  <si>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</si>
  <si>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</si>
  <si>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</si>
  <si>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</si>
  <si>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</si>
  <si>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</si>
  <si>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</si>
  <si>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</si>
  <si>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</si>
  <si>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</si>
  <si>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</si>
  <si>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</si>
  <si>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</si>
  <si>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</si>
  <si>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</si>
  <si>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</si>
  <si>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</si>
  <si>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</si>
  <si>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</si>
  <si>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</si>
  <si>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</si>
  <si>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</si>
  <si>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</si>
  <si>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</si>
  <si>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</si>
  <si>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</si>
  <si>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</si>
  <si>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</si>
  <si>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</si>
  <si>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</si>
  <si>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</si>
  <si>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</si>
  <si>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</si>
  <si>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</si>
  <si>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</si>
  <si>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</si>
  <si>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</si>
  <si>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</si>
  <si>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</si>
  <si>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</si>
  <si>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</si>
  <si>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</si>
  <si>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</si>
  <si>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</si>
  <si>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</si>
  <si>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</si>
  <si>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</si>
  <si>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</si>
  <si>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</si>
  <si>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</si>
  <si>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</si>
  <si>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</si>
  <si>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</si>
  <si>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</si>
  <si>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</si>
  <si>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</si>
  <si>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</si>
  <si>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</si>
  <si>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</si>
  <si>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</si>
  <si>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</si>
  <si>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</si>
  <si>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</si>
  <si>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</si>
  <si>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</si>
  <si>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</si>
  <si>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</si>
  <si>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</si>
  <si>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</si>
  <si>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</si>
  <si>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</si>
  <si>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</si>
  <si>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</si>
  <si>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</si>
  <si>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</si>
  <si>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</si>
  <si>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</si>
  <si>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</si>
  <si>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</si>
  <si>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</si>
  <si>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</si>
  <si>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</si>
  <si>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</si>
  <si>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</si>
  <si>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</si>
  <si>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</si>
  <si>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</si>
  <si>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</si>
  <si>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</si>
  <si>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</si>
  <si>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</si>
  <si>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</si>
  <si>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</si>
  <si>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</si>
  <si>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</si>
  <si>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</si>
  <si>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</si>
  <si>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</si>
  <si>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</si>
  <si>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</si>
  <si>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</si>
  <si>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</si>
  <si>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</si>
  <si>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</si>
  <si>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</si>
  <si>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</si>
  <si>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</si>
  <si>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</si>
  <si>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</si>
  <si>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</si>
  <si>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</si>
  <si>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</si>
  <si>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</si>
  <si>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</si>
  <si>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</si>
  <si>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</si>
  <si>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</si>
  <si>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</si>
  <si>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</si>
  <si>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</si>
  <si>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</si>
  <si>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</si>
  <si>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</si>
  <si>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</si>
  <si>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</si>
  <si>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</si>
  <si>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</si>
  <si>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</si>
  <si>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</si>
  <si>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</si>
  <si>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</si>
  <si>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</si>
  <si>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</si>
  <si>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</si>
  <si>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</si>
  <si>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</si>
  <si>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</si>
  <si>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</si>
  <si>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</si>
  <si>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</si>
  <si>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</si>
  <si>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</si>
  <si>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</si>
  <si>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</si>
  <si>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</si>
  <si>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</si>
  <si>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</si>
  <si>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</si>
  <si>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</si>
  <si>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</si>
  <si>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</si>
  <si>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</si>
  <si>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</si>
  <si>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</si>
  <si>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</si>
  <si>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</si>
  <si>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</si>
  <si>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</si>
  <si>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</si>
  <si>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</si>
  <si>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</si>
  <si>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</si>
  <si>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</si>
  <si>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</si>
  <si>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</si>
  <si>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</si>
  <si>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</si>
  <si>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</si>
  <si>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</si>
  <si>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</si>
  <si>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</si>
  <si>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</si>
  <si>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</si>
  <si>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</si>
  <si>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</si>
  <si>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</si>
  <si>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</si>
  <si>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</si>
  <si>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</si>
  <si>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</si>
  <si>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</si>
  <si>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</si>
  <si>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</si>
  <si>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</si>
  <si>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</si>
  <si>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</si>
  <si>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</si>
  <si>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</si>
  <si>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</si>
  <si>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</si>
  <si>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</si>
  <si>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</si>
  <si>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</si>
  <si>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</si>
  <si>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</si>
  <si>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</si>
  <si>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</si>
  <si>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</si>
  <si>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</si>
  <si>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</si>
  <si>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</si>
  <si>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</si>
  <si>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</si>
  <si>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</si>
  <si>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</si>
  <si>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</si>
  <si>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</si>
  <si>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</si>
  <si>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</si>
  <si>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</si>
  <si>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</si>
  <si>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</si>
  <si>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</si>
  <si>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</si>
  <si>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</si>
  <si>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</si>
  <si>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</si>
  <si>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</si>
  <si>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</si>
  <si>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</si>
  <si>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</si>
  <si>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</si>
  <si>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</si>
  <si>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</si>
  <si>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</si>
  <si>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</si>
  <si>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</si>
  <si>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</si>
  <si>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</si>
  <si>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</si>
  <si>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</si>
  <si>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</si>
  <si>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</si>
  <si>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</si>
  <si>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</si>
  <si>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</si>
  <si>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</si>
  <si>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</si>
  <si>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</si>
  <si>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</si>
  <si>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</si>
  <si>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</si>
  <si>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</si>
  <si>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</si>
  <si>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</si>
  <si>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</si>
  <si>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</si>
  <si>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</si>
  <si>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</si>
  <si>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</si>
  <si>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</si>
  <si>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</si>
  <si>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</si>
  <si>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</si>
  <si>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</si>
  <si>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</si>
  <si>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</si>
  <si>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</si>
  <si>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</si>
  <si>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</si>
  <si>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</si>
  <si>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</si>
  <si>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</si>
  <si>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</si>
  <si>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</si>
  <si>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</si>
  <si>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</si>
  <si>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</si>
  <si>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</si>
  <si>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</si>
  <si>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</si>
  <si>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</si>
  <si>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</si>
  <si>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</si>
  <si>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</si>
  <si>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</si>
  <si>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</si>
  <si>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</si>
  <si>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</si>
  <si>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</si>
  <si>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</si>
  <si>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</si>
  <si>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</si>
  <si>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</si>
  <si>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</si>
  <si>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</si>
  <si>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</si>
  <si>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</si>
  <si>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</si>
  <si>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</si>
  <si>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</si>
  <si>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</si>
  <si>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</si>
  <si>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</si>
  <si>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</si>
  <si>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</si>
  <si>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</si>
  <si>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</si>
  <si>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</si>
  <si>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</si>
  <si>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</si>
  <si>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</si>
  <si>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</si>
  <si>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</si>
  <si>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</si>
  <si>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</si>
  <si>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</si>
  <si>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</si>
  <si>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</si>
  <si>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</si>
  <si>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</si>
  <si>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</si>
  <si>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</si>
  <si>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</si>
  <si>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</si>
  <si>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</si>
  <si>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</si>
  <si>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</si>
  <si>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</si>
  <si>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</si>
  <si>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</si>
  <si>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</si>
  <si>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</si>
  <si>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</si>
  <si>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</si>
  <si>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</si>
  <si>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</si>
  <si>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</si>
  <si>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</si>
  <si>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</si>
  <si>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</si>
  <si>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</si>
  <si>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</si>
  <si>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</si>
  <si>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</si>
  <si>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</si>
  <si>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</si>
  <si>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</si>
  <si>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</si>
  <si>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</si>
  <si>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</si>
  <si>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</si>
  <si>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</si>
  <si>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</si>
  <si>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</si>
  <si>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</si>
  <si>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</si>
  <si>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</si>
  <si>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</si>
  <si>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</si>
  <si>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</si>
  <si>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</si>
  <si>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</si>
  <si>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</si>
  <si>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</si>
  <si>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</si>
  <si>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</si>
  <si>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</si>
  <si>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</si>
  <si>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</si>
  <si>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</si>
  <si>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</si>
  <si>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</si>
  <si>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</si>
  <si>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</si>
  <si>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</si>
  <si>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</si>
  <si>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</si>
  <si>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</si>
  <si>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</si>
  <si>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</si>
  <si>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</si>
  <si>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</si>
  <si>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</si>
  <si>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</si>
  <si>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</si>
  <si>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</si>
  <si>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</si>
  <si>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</si>
  <si>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</si>
  <si>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</si>
  <si>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</si>
  <si>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</si>
  <si>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</si>
  <si>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</si>
  <si>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</si>
  <si>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</si>
  <si>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</si>
  <si>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</si>
  <si>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</si>
  <si>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</si>
  <si>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</si>
  <si>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</si>
  <si>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</si>
  <si>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</si>
  <si>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</si>
  <si>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</si>
  <si>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</si>
  <si>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</si>
  <si>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</si>
  <si>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</si>
  <si>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</si>
  <si>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</si>
  <si>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</si>
  <si>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</si>
  <si>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</si>
  <si>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</si>
  <si>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</si>
  <si>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</si>
  <si>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</si>
  <si>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</si>
  <si>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</si>
  <si>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</si>
  <si>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</si>
  <si>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</si>
  <si>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</si>
  <si>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</si>
  <si>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</si>
  <si>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</si>
  <si>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</si>
  <si>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</si>
  <si>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</si>
  <si>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</si>
  <si>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</si>
  <si>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</si>
  <si>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</si>
  <si>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</si>
  <si>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</si>
  <si>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</si>
  <si>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</si>
  <si>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</si>
  <si>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</si>
  <si>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</si>
  <si>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</si>
  <si>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</si>
  <si>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</si>
  <si>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</si>
  <si>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</si>
  <si>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</si>
  <si>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</si>
  <si>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</si>
  <si>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</si>
  <si>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</si>
  <si>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</si>
  <si>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</si>
  <si>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</si>
  <si>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</si>
  <si>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</si>
  <si>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</si>
  <si>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</si>
  <si>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</si>
  <si>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</si>
  <si>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</si>
  <si>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</si>
  <si>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</si>
  <si>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</si>
  <si>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</si>
  <si>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</si>
  <si>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</si>
  <si>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</si>
  <si>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</si>
  <si>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</si>
  <si>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</si>
  <si>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</si>
  <si>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</si>
  <si>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</si>
  <si>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</si>
  <si>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</si>
  <si>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</si>
  <si>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</si>
  <si>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</si>
  <si>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</si>
  <si>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</si>
  <si>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</si>
  <si>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</si>
  <si>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</si>
  <si>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</si>
  <si>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</si>
  <si>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</si>
  <si>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</si>
  <si>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</si>
  <si>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</si>
  <si>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</si>
  <si>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</si>
  <si>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</si>
  <si>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</si>
  <si>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</si>
  <si>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</si>
  <si>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</si>
  <si>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</si>
  <si>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</si>
  <si>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</si>
  <si>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</si>
  <si>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</si>
  <si>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</si>
  <si>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</si>
  <si>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</si>
  <si>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</si>
  <si>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</si>
  <si>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</si>
  <si>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</si>
  <si>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</si>
  <si>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</si>
  <si>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</si>
  <si>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</si>
  <si>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</si>
  <si>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</si>
  <si>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</si>
  <si>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</si>
  <si>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</si>
  <si>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</si>
  <si>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</si>
  <si>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</si>
  <si>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</si>
  <si>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</si>
  <si>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</si>
  <si>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</si>
  <si>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</si>
  <si>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</si>
  <si>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</si>
  <si>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</si>
  <si>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</si>
  <si>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</si>
  <si>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</si>
  <si>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</si>
  <si>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</si>
  <si>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</si>
  <si>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</si>
  <si>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</si>
  <si>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</si>
  <si>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</si>
  <si>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</si>
  <si>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</si>
  <si>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</si>
  <si>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</si>
  <si>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</si>
  <si>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</si>
  <si>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</si>
  <si>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</si>
  <si>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</si>
  <si>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</si>
  <si>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</si>
  <si>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</si>
  <si>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</si>
  <si>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</si>
  <si>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</si>
  <si>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</si>
  <si>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</si>
  <si>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</si>
  <si>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</si>
  <si>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</si>
  <si>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</si>
  <si>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</si>
  <si>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</si>
  <si>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</si>
  <si>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</si>
  <si>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</si>
  <si>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</si>
  <si>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</si>
  <si>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</si>
  <si>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</si>
  <si>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</si>
  <si>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</si>
  <si>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</si>
  <si>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</si>
  <si>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</si>
  <si>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</si>
  <si>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</si>
  <si>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</si>
  <si>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</si>
  <si>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</si>
  <si>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</si>
  <si>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</si>
  <si>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</si>
  <si>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</si>
  <si>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</si>
  <si>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</si>
  <si>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</si>
  <si>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</si>
  <si>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</si>
  <si>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</si>
  <si>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</si>
  <si>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</si>
  <si>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</si>
  <si>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</si>
  <si>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</si>
  <si>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</si>
  <si>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</si>
  <si>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</si>
  <si>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</si>
  <si>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</si>
  <si>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</si>
  <si>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</si>
  <si>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</si>
  <si>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</si>
  <si>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</si>
  <si>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</si>
  <si>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</si>
  <si>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</si>
  <si>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</si>
  <si>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</si>
  <si>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</si>
  <si>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</si>
  <si>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</si>
  <si>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</si>
  <si>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</si>
  <si>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</si>
  <si>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</si>
  <si>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</si>
  <si>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</si>
  <si>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</si>
  <si>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</si>
  <si>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</si>
  <si>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</si>
  <si>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</si>
  <si>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</si>
  <si>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</si>
  <si>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</si>
  <si>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</si>
  <si>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</si>
  <si>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</si>
  <si>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</si>
  <si>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</si>
  <si>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</si>
  <si>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</si>
  <si>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</si>
  <si>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</si>
  <si>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</si>
  <si>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</si>
  <si>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</si>
  <si>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</si>
  <si>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</si>
  <si>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</si>
  <si>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</si>
  <si>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</si>
  <si>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</si>
  <si>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</si>
  <si>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</si>
  <si>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</si>
  <si>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</si>
  <si>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</si>
  <si>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</si>
  <si>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</si>
  <si>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</si>
  <si>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</si>
  <si>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</si>
  <si>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</si>
  <si>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</si>
  <si>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</si>
  <si>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</si>
  <si>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</si>
  <si>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</si>
  <si>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</si>
  <si>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</si>
  <si>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</si>
  <si>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</si>
  <si>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</si>
  <si>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</si>
  <si>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</si>
  <si>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</si>
  <si>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</si>
  <si>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</si>
  <si>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</si>
  <si>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</si>
  <si>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</si>
  <si>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</si>
  <si>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</si>
  <si>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</si>
  <si>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</si>
  <si>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</si>
  <si>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</si>
  <si>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</si>
  <si>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</si>
  <si>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</si>
  <si>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</si>
  <si>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</si>
  <si>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</si>
  <si>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</si>
  <si>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</si>
  <si>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</si>
  <si>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</si>
  <si>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</si>
  <si>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</si>
  <si>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</si>
  <si>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</si>
  <si>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</si>
  <si>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</si>
  <si>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</si>
  <si>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</si>
  <si>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</si>
  <si>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</si>
  <si>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</si>
  <si>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</si>
  <si>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</si>
  <si>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</si>
  <si>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</si>
  <si>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</si>
  <si>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</si>
  <si>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</si>
  <si>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</si>
  <si>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</si>
  <si>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</si>
  <si>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</si>
  <si>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</si>
  <si>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</si>
  <si>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</si>
  <si>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</si>
  <si>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</si>
  <si>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</si>
  <si>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</si>
  <si>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</si>
  <si>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</si>
  <si>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</si>
  <si>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</si>
  <si>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</si>
  <si>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</si>
  <si>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</si>
  <si>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</si>
  <si>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</si>
  <si>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</si>
  <si>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</si>
  <si>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</si>
  <si>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</si>
  <si>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</si>
  <si>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</si>
  <si>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</si>
  <si>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</si>
  <si>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</si>
  <si>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</si>
  <si>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</si>
  <si>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</si>
  <si>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</si>
  <si>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</si>
  <si>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</si>
  <si>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</si>
  <si>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</si>
  <si>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</si>
  <si>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</si>
  <si>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</si>
  <si>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</si>
  <si>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</si>
  <si>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</si>
  <si>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</si>
  <si>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</si>
  <si>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</si>
  <si>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</si>
  <si>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</si>
  <si>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</si>
  <si>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</si>
  <si>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</si>
  <si>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</si>
  <si>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</si>
  <si>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</si>
  <si>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</si>
  <si>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</si>
  <si>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</si>
  <si>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</si>
  <si>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</si>
  <si>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</si>
  <si>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</si>
  <si>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</si>
  <si>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</si>
  <si>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</si>
  <si>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</si>
  <si>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</si>
  <si>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</si>
  <si>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</si>
  <si>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</si>
  <si>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</si>
  <si>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</si>
  <si>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</si>
  <si>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</si>
  <si>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</si>
  <si>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</si>
  <si>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</si>
  <si>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</si>
  <si>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</si>
  <si>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</si>
  <si>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</si>
  <si>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</si>
  <si>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</si>
  <si>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</si>
  <si>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</si>
  <si>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</si>
  <si>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</si>
  <si>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</si>
  <si>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</si>
  <si>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</si>
  <si>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</si>
  <si>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</si>
  <si>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</si>
  <si>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</si>
  <si>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</si>
  <si>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</si>
  <si>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</si>
  <si>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</si>
  <si>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</si>
  <si>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</si>
  <si>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</si>
  <si>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</si>
  <si>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</si>
  <si>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</si>
  <si>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</si>
  <si>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</si>
  <si>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</si>
  <si>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</si>
  <si>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</si>
  <si>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</si>
  <si>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</si>
  <si>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</si>
  <si>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</si>
  <si>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</si>
  <si>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</si>
  <si>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</si>
  <si>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</si>
  <si>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</si>
  <si>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</si>
  <si>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</si>
  <si>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</si>
  <si>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</si>
  <si>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</si>
  <si>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</si>
  <si>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</si>
  <si>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</si>
  <si>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</si>
  <si>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</si>
  <si>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</si>
  <si>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</si>
  <si>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</si>
  <si>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</si>
  <si>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</si>
  <si>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</si>
  <si>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</si>
  <si>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</si>
  <si>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</si>
  <si>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</si>
  <si>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</si>
  <si>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</si>
  <si>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</si>
  <si>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</si>
  <si>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</si>
  <si>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</si>
  <si>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</si>
  <si>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</si>
  <si>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</si>
  <si>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</si>
  <si>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</si>
  <si>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</si>
  <si>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</si>
  <si>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</si>
  <si>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</si>
  <si>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</si>
  <si>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</si>
  <si>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</si>
  <si>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</si>
  <si>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</si>
  <si>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</si>
  <si>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</si>
  <si>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</si>
  <si>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</si>
  <si>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</si>
  <si>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</si>
  <si>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</si>
  <si>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</si>
  <si>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</si>
  <si>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</si>
  <si>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</si>
  <si>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</si>
  <si>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</si>
  <si>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</si>
  <si>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</si>
  <si>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</si>
  <si>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</si>
  <si>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</si>
  <si>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</si>
  <si>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</si>
  <si>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</si>
  <si>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</si>
  <si>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</si>
  <si>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</si>
  <si>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</si>
  <si>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</si>
  <si>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</si>
  <si>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</si>
  <si>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</si>
  <si>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</si>
  <si>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</si>
  <si>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</si>
  <si>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</si>
  <si>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</si>
  <si>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</si>
  <si>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</si>
  <si>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</si>
  <si>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</si>
  <si>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</si>
  <si>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</si>
  <si>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</si>
  <si>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</si>
  <si>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</si>
  <si>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</si>
  <si>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</si>
  <si>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</si>
  <si>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</si>
  <si>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</si>
  <si>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</si>
  <si>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</si>
  <si>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</si>
  <si>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</si>
  <si>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</si>
  <si>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</si>
  <si>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</si>
  <si>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</si>
  <si>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</si>
  <si>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</si>
  <si>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</si>
  <si>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</si>
  <si>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</si>
  <si>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</si>
  <si>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</si>
  <si>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</si>
  <si>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</si>
  <si>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</si>
  <si>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</si>
  <si>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</si>
  <si>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</si>
  <si>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</si>
  <si>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</si>
  <si>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</si>
  <si>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</si>
  <si>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</si>
  <si>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</si>
  <si>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</si>
  <si>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</si>
  <si>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</si>
  <si>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</si>
  <si>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</si>
  <si>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</si>
  <si>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</si>
  <si>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</si>
  <si>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</si>
  <si>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</si>
  <si>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</si>
  <si>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</si>
  <si>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</si>
  <si>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</si>
  <si>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</si>
  <si>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</si>
  <si>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</si>
  <si>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</si>
  <si>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</si>
  <si>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</si>
  <si>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</si>
  <si>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</si>
  <si>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</si>
  <si>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</si>
  <si>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</si>
  <si>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</si>
  <si>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</si>
  <si>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</si>
  <si>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</si>
  <si>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</si>
  <si>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</si>
  <si>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</si>
  <si>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</si>
  <si>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</si>
  <si>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</si>
  <si>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</si>
  <si>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</si>
  <si>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</si>
  <si>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</si>
  <si>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</si>
  <si>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</si>
  <si>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</si>
  <si>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</si>
  <si>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</si>
  <si>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</si>
  <si>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</si>
  <si>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</si>
  <si>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</si>
  <si>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</si>
  <si>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</si>
  <si>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</si>
  <si>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</si>
  <si>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</si>
  <si>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</si>
  <si>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</si>
  <si>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</si>
  <si>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</si>
  <si>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</si>
  <si>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</si>
  <si>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</si>
  <si>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</si>
  <si>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</si>
  <si>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</si>
  <si>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</si>
  <si>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</si>
  <si>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</si>
  <si>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</si>
  <si>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</si>
  <si>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</si>
  <si>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</si>
  <si>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</si>
  <si>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</si>
  <si>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</si>
  <si>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</si>
  <si>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</si>
  <si>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</si>
  <si>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</si>
  <si>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</si>
  <si>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</si>
  <si>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</si>
  <si>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</si>
  <si>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</si>
  <si>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</si>
  <si>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</si>
  <si>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</si>
  <si>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</si>
  <si>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</si>
  <si>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</si>
  <si>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</si>
  <si>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</si>
  <si>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</si>
  <si>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</si>
  <si>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</si>
  <si>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</si>
  <si>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</si>
  <si>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</si>
  <si>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</si>
  <si>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</si>
  <si>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</si>
  <si>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</si>
  <si>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</si>
  <si>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</si>
  <si>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</si>
  <si>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</si>
  <si>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</si>
  <si>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</si>
  <si>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</si>
  <si>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</si>
  <si>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</si>
  <si>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</si>
  <si>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</si>
  <si>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</si>
  <si>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</si>
  <si>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</si>
  <si>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</si>
  <si>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</si>
  <si>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</si>
  <si>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</si>
  <si>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</si>
  <si>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</si>
  <si>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</si>
  <si>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</si>
  <si>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</si>
  <si>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</si>
  <si>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</si>
  <si>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</si>
  <si>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</si>
  <si>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</si>
  <si>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</si>
  <si>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</si>
  <si>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</si>
  <si>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</si>
  <si>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</si>
  <si>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</si>
  <si>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</si>
  <si>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</si>
  <si>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</si>
  <si>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</si>
  <si>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</si>
  <si>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</si>
  <si>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</si>
  <si>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</si>
  <si>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</si>
  <si>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</si>
  <si>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</si>
  <si>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</si>
  <si>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</si>
  <si>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</si>
  <si>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</si>
  <si>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</si>
  <si>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</si>
  <si>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</si>
  <si>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</si>
  <si>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</si>
  <si>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</si>
  <si>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</si>
  <si>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</si>
  <si>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</si>
  <si>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</si>
  <si>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</si>
  <si>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</si>
  <si>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</si>
  <si>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</si>
  <si>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</si>
  <si>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</si>
  <si>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</si>
  <si>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</si>
  <si>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</si>
  <si>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</si>
  <si>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</si>
  <si>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</si>
  <si>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</si>
  <si>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</si>
  <si>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</si>
  <si>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</si>
  <si>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</si>
  <si>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</si>
  <si>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</si>
  <si>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</si>
  <si>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</si>
  <si>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</si>
  <si>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</si>
  <si>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</si>
  <si>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</si>
  <si>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</si>
  <si>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</si>
  <si>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</si>
  <si>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</si>
  <si>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</si>
  <si>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</si>
  <si>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</si>
  <si>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</si>
  <si>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</si>
  <si>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</si>
  <si>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</si>
  <si>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</si>
  <si>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</si>
  <si>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</si>
  <si>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</si>
  <si>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</si>
  <si>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</si>
  <si>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</si>
  <si>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</si>
  <si>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</si>
  <si>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</si>
  <si>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</si>
  <si>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</si>
  <si>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</si>
  <si>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</si>
  <si>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</si>
  <si>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</si>
  <si>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</si>
  <si>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</si>
  <si>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</si>
  <si>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</si>
  <si>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</si>
  <si>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</si>
  <si>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</si>
  <si>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</si>
  <si>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</si>
  <si>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</si>
  <si>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</si>
  <si>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</si>
  <si>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</si>
  <si>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</si>
  <si>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</si>
  <si>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</si>
  <si>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</si>
  <si>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</si>
  <si>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</si>
  <si>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</si>
  <si>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</si>
  <si>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</si>
  <si>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</si>
  <si>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</si>
  <si>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</si>
  <si>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</si>
  <si>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</si>
  <si>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</si>
  <si>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</si>
  <si>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</si>
  <si>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</si>
  <si>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</si>
  <si>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</si>
  <si>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</si>
  <si>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</si>
  <si>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</si>
  <si>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</si>
  <si>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</si>
  <si>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</si>
  <si>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</si>
  <si>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</si>
  <si>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</si>
  <si>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</si>
  <si>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</si>
  <si>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</si>
  <si>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</si>
  <si>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</si>
  <si>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</si>
  <si>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</si>
  <si>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</si>
  <si>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</si>
  <si>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</si>
  <si>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</si>
  <si>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</si>
  <si>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</si>
  <si>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</si>
  <si>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</si>
  <si>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</si>
  <si>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</si>
  <si>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</si>
  <si>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</si>
  <si>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</si>
  <si>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</si>
  <si>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</si>
  <si>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</si>
  <si>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</si>
  <si>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</si>
  <si>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</si>
  <si>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</si>
  <si>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</si>
  <si>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</si>
  <si>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</si>
  <si>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</si>
  <si>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</si>
  <si>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</si>
  <si>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</si>
  <si>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</si>
  <si>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</si>
  <si>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</si>
  <si>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</si>
  <si>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</si>
  <si>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</si>
  <si>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</si>
  <si>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</si>
  <si>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</si>
  <si>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</si>
  <si>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</si>
  <si>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</si>
  <si>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</si>
  <si>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</si>
  <si>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</si>
  <si>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</si>
  <si>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</si>
  <si>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</si>
  <si>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</si>
  <si>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</si>
  <si>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</si>
  <si>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</si>
  <si>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</si>
  <si>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</si>
  <si>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</si>
  <si>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</si>
  <si>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</si>
  <si>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</si>
  <si>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</si>
  <si>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</si>
  <si>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</si>
  <si>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</si>
  <si>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</si>
  <si>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</si>
  <si>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</si>
  <si>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</si>
  <si>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</si>
  <si>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</si>
  <si>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</si>
  <si>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</si>
  <si>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</si>
  <si>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</si>
  <si>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</si>
  <si>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</si>
  <si>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</si>
  <si>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</si>
  <si>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</si>
  <si>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</si>
  <si>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</si>
  <si>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</si>
  <si>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</si>
  <si>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</si>
  <si>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</si>
  <si>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</si>
  <si>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</si>
  <si>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</si>
  <si>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</si>
  <si>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</si>
  <si>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</si>
  <si>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</si>
  <si>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</si>
  <si>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</si>
  <si>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</si>
  <si>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</si>
  <si>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</si>
  <si>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</si>
  <si>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</si>
  <si>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</si>
  <si>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</si>
  <si>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</si>
  <si>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</si>
  <si>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</si>
  <si>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</si>
  <si>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</si>
  <si>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</si>
  <si>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</si>
  <si>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</si>
  <si>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</si>
  <si>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</si>
  <si>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</si>
  <si>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</si>
  <si>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</si>
  <si>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</si>
  <si>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</si>
  <si>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</si>
  <si>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</si>
  <si>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</si>
  <si>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</si>
  <si>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</si>
  <si>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</si>
  <si>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</si>
  <si>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</si>
  <si>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</si>
  <si>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</si>
  <si>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</si>
  <si>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</si>
  <si>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</si>
  <si>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</si>
  <si>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</si>
  <si>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</si>
  <si>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</si>
  <si>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</si>
  <si>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</si>
  <si>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</si>
  <si>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</si>
  <si>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</si>
  <si>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</si>
  <si>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</si>
  <si>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</si>
  <si>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</si>
  <si>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</si>
  <si>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</si>
  <si>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</si>
  <si>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</si>
  <si>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</si>
  <si>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</si>
  <si>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</si>
  <si>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</si>
  <si>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</si>
  <si>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</si>
  <si>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</si>
  <si>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</si>
  <si>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</si>
  <si>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</si>
  <si>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</si>
  <si>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</si>
  <si>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</si>
  <si>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</si>
  <si>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</si>
  <si>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</si>
  <si>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</si>
  <si>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</si>
  <si>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</si>
  <si>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</si>
  <si>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</si>
  <si>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</si>
  <si>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</si>
  <si>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</si>
  <si>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</si>
  <si>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</si>
  <si>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</si>
  <si>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</si>
  <si>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</si>
  <si>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</si>
  <si>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</si>
  <si>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</si>
  <si>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</si>
  <si>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</si>
  <si>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</si>
  <si>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</si>
  <si>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</si>
  <si>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</si>
  <si>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</si>
  <si>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</si>
  <si>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</si>
  <si>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</si>
  <si>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</si>
  <si>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</si>
  <si>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</si>
  <si>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</si>
  <si>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</si>
  <si>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</si>
  <si>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</si>
  <si>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</si>
  <si>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</si>
  <si>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</si>
  <si>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</si>
  <si>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</si>
  <si>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</si>
  <si>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</si>
  <si>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</si>
  <si>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</si>
  <si>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</si>
  <si>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</si>
  <si>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</si>
  <si>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</si>
  <si>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</si>
  <si>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</si>
  <si>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</si>
  <si>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</si>
  <si>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</si>
  <si>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</si>
  <si>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</si>
  <si>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</si>
  <si>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</si>
  <si>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</si>
  <si>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</si>
  <si>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</si>
  <si>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</si>
  <si>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</si>
  <si>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</si>
  <si>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</si>
  <si>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</si>
  <si>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</si>
  <si>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</si>
  <si>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</si>
  <si>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</si>
  <si>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</si>
  <si>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</si>
  <si>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</si>
  <si>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</si>
  <si>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</si>
  <si>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</si>
  <si>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</si>
  <si>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</si>
  <si>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</si>
  <si>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</si>
  <si>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</si>
  <si>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</si>
  <si>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</si>
  <si>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</si>
  <si>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</si>
  <si>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</si>
  <si>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</si>
  <si>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</si>
  <si>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</si>
  <si>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</si>
  <si>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</si>
  <si>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</si>
  <si>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</si>
  <si>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</si>
  <si>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</si>
  <si>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</si>
  <si>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</si>
  <si>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</si>
  <si>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</si>
  <si>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</si>
  <si>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</si>
  <si>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</si>
  <si>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</si>
  <si>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</si>
  <si>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</si>
  <si>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</si>
  <si>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</si>
  <si>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</si>
  <si>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</si>
  <si>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</si>
  <si>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</si>
  <si>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</si>
  <si>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</si>
  <si>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</si>
  <si>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</si>
  <si>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</si>
  <si>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</si>
  <si>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</si>
  <si>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</si>
  <si>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</si>
  <si>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</si>
  <si>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</si>
  <si>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</si>
  <si>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</si>
  <si>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</si>
  <si>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</si>
  <si>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</si>
  <si>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</si>
  <si>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</si>
  <si>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</si>
  <si>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</si>
  <si>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</si>
  <si>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</si>
  <si>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</si>
  <si>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</si>
  <si>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</si>
  <si>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</si>
  <si>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</si>
  <si>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</si>
  <si>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</si>
  <si>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</si>
  <si>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</si>
  <si>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</si>
  <si>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</si>
  <si>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</si>
  <si>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</si>
  <si>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</si>
  <si>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</si>
  <si>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</si>
  <si>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</si>
  <si>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</si>
  <si>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</si>
  <si>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</si>
  <si>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</si>
  <si>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</si>
  <si>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</si>
  <si>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</si>
  <si>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</si>
  <si>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</si>
  <si>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</si>
  <si>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</si>
  <si>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</si>
  <si>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</si>
  <si>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</si>
  <si>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</si>
  <si>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</si>
  <si>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</si>
  <si>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</si>
  <si>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</si>
  <si>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</si>
  <si>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</si>
  <si>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</si>
  <si>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</si>
  <si>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</si>
  <si>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</si>
  <si>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</si>
  <si>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</si>
  <si>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</si>
  <si>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</si>
  <si>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</si>
  <si>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</si>
  <si>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</si>
  <si>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</si>
  <si>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</si>
  <si>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</si>
  <si>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</si>
  <si>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</si>
  <si>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</si>
  <si>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</si>
  <si>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</si>
  <si>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</si>
  <si>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</si>
  <si>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</si>
  <si>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</si>
  <si>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</si>
  <si>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</si>
  <si>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</si>
  <si>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</si>
  <si>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</si>
  <si>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</si>
  <si>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</si>
  <si>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</si>
  <si>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</si>
  <si>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</si>
  <si>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</si>
  <si>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</si>
  <si>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</si>
  <si>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</si>
  <si>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</si>
  <si>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</si>
  <si>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</si>
  <si>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</si>
  <si>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</si>
  <si>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</si>
  <si>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</si>
  <si>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</si>
  <si>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</si>
  <si>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</si>
  <si>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</si>
  <si>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</si>
  <si>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</si>
  <si>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</si>
  <si>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</si>
  <si>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</si>
  <si>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</si>
  <si>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</si>
  <si>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</si>
  <si>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</si>
  <si>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</si>
  <si>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</si>
  <si>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</si>
  <si>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</si>
  <si>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</si>
  <si>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</si>
  <si>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</si>
  <si>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</si>
  <si>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</si>
  <si>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</si>
  <si>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</si>
  <si>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</si>
  <si>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</si>
  <si>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</si>
  <si>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</si>
  <si>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</si>
  <si>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</si>
  <si>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</si>
  <si>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</si>
  <si>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</si>
  <si>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</si>
  <si>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</si>
  <si>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</si>
  <si>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</si>
  <si>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</si>
  <si>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</si>
  <si>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</si>
  <si>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</si>
  <si>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</si>
  <si>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</si>
  <si>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</si>
  <si>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</si>
  <si>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</si>
  <si>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</si>
  <si>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</si>
  <si>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</si>
  <si>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</si>
  <si>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</si>
  <si>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</si>
  <si>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</si>
  <si>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</si>
  <si>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</si>
  <si>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</si>
  <si>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</si>
  <si>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</si>
  <si>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</si>
  <si>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</si>
  <si>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</si>
  <si>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</si>
  <si>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</si>
  <si>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</si>
  <si>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</si>
  <si>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</si>
  <si>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</si>
  <si>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</si>
  <si>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</si>
  <si>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</si>
  <si>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</si>
  <si>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</si>
  <si>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</si>
  <si>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</si>
  <si>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</si>
  <si>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</si>
  <si>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</si>
  <si>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</si>
  <si>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</si>
  <si>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</si>
  <si>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</si>
  <si>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</si>
  <si>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</si>
  <si>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</si>
  <si>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</si>
  <si>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</si>
  <si>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</si>
  <si>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</si>
  <si>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</si>
  <si>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</si>
  <si>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</si>
  <si>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</si>
  <si>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</si>
  <si>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</si>
  <si>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</si>
  <si>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</si>
  <si>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</si>
  <si>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</si>
  <si>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</si>
  <si>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</si>
  <si>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</si>
  <si>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</si>
  <si>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</si>
  <si>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</si>
  <si>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</si>
  <si>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</si>
  <si>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</si>
  <si>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</si>
  <si>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</si>
  <si>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</si>
  <si>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</si>
  <si>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</si>
  <si>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</si>
  <si>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</si>
  <si>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</si>
  <si>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</si>
  <si>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</si>
  <si>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</si>
  <si>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</si>
  <si>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</si>
  <si>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</si>
  <si>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</si>
  <si>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</si>
  <si>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</si>
  <si>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</si>
  <si>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</si>
  <si>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</si>
  <si>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</si>
  <si>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</si>
  <si>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</si>
  <si>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</si>
  <si>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</si>
  <si>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</si>
  <si>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</si>
  <si>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</si>
  <si>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</si>
  <si>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</si>
  <si>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</si>
  <si>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</si>
  <si>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</si>
  <si>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</si>
  <si>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</si>
  <si>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</si>
  <si>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</si>
  <si>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</si>
  <si>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</si>
  <si>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</si>
  <si>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</si>
  <si>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</si>
  <si>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</si>
  <si>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</si>
  <si>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</si>
  <si>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</si>
  <si>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</si>
  <si>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</si>
  <si>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</si>
  <si>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</si>
  <si>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</si>
  <si>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</si>
  <si>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</si>
  <si>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</si>
  <si>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</si>
  <si>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</si>
  <si>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</si>
  <si>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</si>
  <si>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</si>
  <si>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</si>
  <si>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</si>
  <si>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</si>
  <si>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</si>
  <si>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</si>
  <si>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</si>
  <si>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</si>
  <si>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</si>
  <si>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</si>
  <si>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</si>
  <si>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</si>
  <si>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</si>
  <si>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</si>
  <si>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</si>
  <si>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</si>
  <si>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</si>
  <si>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</si>
  <si>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</si>
  <si>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</si>
  <si>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</si>
  <si>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</si>
  <si>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</si>
  <si>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</si>
  <si>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</si>
  <si>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</si>
  <si>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</si>
  <si>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</si>
  <si>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</si>
  <si>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</si>
  <si>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</si>
  <si>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</si>
  <si>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</si>
  <si>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</si>
  <si>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</si>
  <si>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</si>
  <si>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</si>
  <si>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</si>
  <si>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</si>
  <si>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</si>
  <si>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</si>
  <si>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</si>
  <si>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</si>
  <si>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</si>
  <si>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</si>
  <si>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</si>
  <si>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</si>
  <si>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</si>
  <si>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</si>
  <si>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</si>
  <si>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</si>
  <si>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</si>
  <si>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</si>
  <si>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</si>
  <si>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</si>
  <si>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</si>
  <si>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</si>
  <si>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</si>
  <si>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</si>
  <si>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</si>
  <si>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</si>
  <si>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</si>
  <si>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</si>
  <si>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</si>
  <si>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</si>
  <si>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</si>
  <si>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</si>
  <si>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</si>
  <si>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</si>
  <si>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</si>
  <si>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</si>
  <si>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</si>
  <si>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</si>
  <si>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</si>
  <si>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</si>
  <si>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</si>
  <si>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</si>
  <si>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</si>
  <si>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</si>
  <si>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</si>
  <si>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</si>
  <si>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</si>
  <si>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</si>
  <si>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</si>
  <si>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</si>
  <si>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</si>
  <si>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</si>
  <si>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</si>
  <si>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</si>
  <si>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</si>
  <si>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</si>
  <si>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</si>
  <si>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</si>
  <si>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</si>
  <si>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</si>
  <si>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</si>
  <si>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</si>
  <si>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</si>
  <si>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</si>
  <si>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</si>
  <si>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</si>
  <si>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</si>
  <si>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</si>
  <si>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</si>
  <si>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</si>
  <si>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</si>
  <si>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</si>
  <si>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</si>
  <si>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</si>
  <si>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</si>
  <si>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</si>
  <si>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</si>
  <si>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</si>
  <si>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</si>
  <si>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</si>
  <si>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</si>
  <si>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</si>
  <si>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</si>
  <si>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</si>
  <si>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</si>
  <si>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</si>
  <si>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</si>
  <si>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</si>
  <si>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</si>
  <si>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</si>
  <si>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</si>
  <si>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</si>
  <si>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</si>
  <si>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</si>
  <si>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</si>
  <si>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</si>
  <si>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</si>
  <si>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</si>
  <si>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</si>
  <si>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</si>
  <si>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</si>
  <si>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</si>
  <si>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</si>
  <si>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</si>
  <si>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</si>
  <si>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</si>
  <si>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</si>
  <si>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</si>
  <si>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</si>
  <si>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</si>
  <si>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</si>
  <si>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</si>
  <si>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</si>
  <si>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</si>
  <si>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</si>
  <si>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</si>
  <si>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</si>
  <si>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</si>
  <si>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</si>
  <si>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</si>
  <si>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</si>
  <si>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</si>
  <si>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</si>
  <si>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</si>
  <si>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</si>
  <si>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</si>
  <si>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</si>
  <si>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</si>
  <si>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</si>
  <si>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</si>
  <si>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</si>
  <si>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</si>
  <si>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</si>
  <si>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</si>
  <si>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</si>
  <si>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</si>
  <si>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</si>
  <si>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</si>
  <si>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</si>
  <si>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</si>
  <si>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</si>
  <si>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</si>
  <si>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</si>
  <si>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</si>
  <si>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</si>
  <si>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</si>
  <si>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</si>
  <si>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</si>
  <si>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</si>
  <si>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</si>
  <si>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</si>
  <si>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</si>
  <si>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</si>
  <si>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</si>
  <si>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</si>
  <si>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</si>
  <si>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</si>
  <si>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</si>
  <si>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</si>
  <si>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</si>
  <si>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</si>
  <si>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</si>
  <si>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</si>
  <si>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</si>
  <si>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</si>
  <si>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</si>
  <si>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</si>
  <si>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</si>
  <si>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</si>
  <si>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</si>
  <si>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</si>
  <si>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</si>
  <si>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</si>
  <si>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</si>
  <si>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</si>
  <si>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</si>
  <si>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</si>
  <si>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</si>
  <si>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</si>
  <si>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</si>
  <si>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</si>
  <si>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</si>
  <si>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</si>
  <si>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</si>
  <si>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</si>
  <si>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</si>
  <si>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</si>
  <si>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</si>
  <si>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</si>
  <si>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</si>
  <si>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</si>
  <si>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</si>
  <si>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</si>
  <si>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</si>
  <si>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</si>
  <si>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</si>
  <si>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</si>
  <si>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</si>
  <si>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</si>
  <si>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</si>
  <si>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</si>
  <si>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</si>
  <si>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</si>
  <si>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</si>
  <si>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</si>
  <si>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</si>
  <si>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</si>
  <si>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</si>
  <si>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</si>
  <si>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</si>
  <si>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</si>
  <si>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</si>
  <si>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</si>
  <si>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</si>
  <si>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</si>
  <si>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</si>
  <si>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</si>
  <si>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</si>
  <si>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</si>
  <si>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</si>
  <si>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</si>
  <si>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</si>
  <si>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</si>
  <si>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</si>
  <si>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</si>
  <si>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</si>
  <si>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</si>
  <si>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</si>
  <si>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</si>
  <si>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</si>
  <si>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</si>
  <si>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</si>
  <si>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</si>
  <si>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</si>
  <si>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</si>
  <si>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</si>
  <si>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</si>
  <si>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</si>
  <si>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</si>
  <si>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</si>
  <si>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</si>
  <si>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</si>
  <si>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</si>
  <si>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</si>
  <si>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</si>
  <si>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</si>
  <si>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</si>
  <si>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</si>
  <si>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</si>
  <si>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</si>
  <si>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</si>
  <si>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</si>
  <si>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</si>
  <si>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</si>
  <si>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</si>
  <si>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</si>
  <si>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</si>
  <si>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</si>
  <si>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</si>
  <si>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</si>
  <si>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</si>
  <si>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</si>
  <si>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</si>
  <si>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</si>
  <si>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</si>
  <si>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</si>
  <si>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</si>
  <si>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</si>
  <si>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</si>
  <si>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</si>
  <si>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</si>
  <si>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</si>
  <si>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</si>
  <si>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</si>
  <si>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</si>
  <si>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</si>
  <si>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</si>
  <si>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</si>
  <si>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</si>
  <si>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</si>
  <si>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</si>
  <si>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</si>
  <si>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</si>
  <si>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</si>
  <si>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</si>
  <si>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</si>
  <si>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</si>
  <si>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</si>
  <si>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</si>
  <si>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</si>
  <si>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</si>
  <si>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</si>
  <si>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</si>
  <si>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</si>
  <si>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</si>
  <si>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</si>
  <si>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</si>
  <si>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</si>
  <si>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</si>
  <si>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</si>
  <si>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</si>
  <si>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</si>
  <si>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</si>
  <si>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</si>
  <si>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</si>
  <si>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</si>
  <si>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</si>
  <si>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</si>
  <si>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</si>
  <si>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</si>
  <si>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</si>
  <si>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</si>
  <si>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</si>
  <si>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</si>
  <si>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</si>
  <si>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</si>
  <si>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</si>
  <si>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</si>
  <si>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</si>
  <si>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</si>
  <si>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</si>
  <si>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</si>
  <si>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</si>
  <si>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</si>
  <si>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</si>
  <si>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</si>
  <si>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</si>
  <si>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</si>
  <si>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</si>
  <si>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</si>
  <si>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</si>
  <si>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</si>
  <si>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</si>
  <si>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</si>
  <si>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</si>
  <si>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</si>
  <si>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</si>
  <si>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</si>
  <si>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</si>
  <si>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</si>
  <si>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</si>
  <si>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</si>
  <si>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</si>
  <si>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</si>
  <si>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</si>
  <si>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</si>
  <si>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</si>
  <si>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</si>
  <si>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</si>
  <si>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</si>
  <si>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</si>
  <si>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</si>
  <si>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</si>
  <si>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</si>
  <si>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</si>
  <si>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</si>
  <si>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</si>
  <si>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</si>
  <si>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</si>
  <si>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</si>
  <si>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</si>
  <si>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</si>
  <si>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</si>
  <si>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</si>
  <si>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</si>
  <si>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</si>
  <si>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</si>
  <si>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</si>
  <si>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</si>
  <si>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</si>
  <si>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</si>
  <si>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</si>
  <si>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</si>
  <si>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</si>
  <si>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</si>
  <si>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</si>
  <si>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</si>
  <si>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</si>
  <si>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</si>
  <si>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</si>
  <si>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</si>
  <si>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</si>
  <si>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</si>
  <si>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</si>
  <si>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</si>
  <si>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</si>
  <si>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</si>
  <si>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</si>
  <si>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</si>
  <si>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</si>
  <si>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</si>
  <si>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</si>
  <si>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</si>
  <si>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</si>
  <si>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</si>
  <si>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</si>
  <si>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</si>
  <si>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</si>
  <si>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</si>
  <si>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</si>
  <si>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</si>
  <si>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</si>
  <si>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</si>
  <si>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</si>
  <si>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</si>
  <si>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</si>
  <si>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</si>
  <si>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</si>
  <si>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</si>
  <si>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</si>
  <si>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</si>
  <si>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</si>
  <si>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</si>
  <si>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</si>
  <si>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</si>
  <si>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</si>
  <si>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</si>
  <si>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</si>
  <si>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</si>
  <si>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</si>
  <si>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</si>
  <si>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</si>
  <si>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</si>
  <si>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</si>
  <si>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</si>
  <si>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</si>
  <si>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</si>
  <si>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</si>
  <si>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</si>
  <si>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</si>
  <si>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</si>
  <si>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</si>
  <si>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</si>
  <si>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</si>
  <si>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</si>
  <si>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</si>
  <si>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</si>
  <si>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</si>
  <si>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</si>
  <si>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</si>
  <si>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</si>
  <si>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</si>
  <si>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</si>
  <si>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</si>
  <si>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</si>
  <si>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</si>
  <si>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</si>
  <si>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</si>
  <si>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</si>
  <si>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</si>
  <si>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</si>
  <si>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</si>
  <si>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</si>
  <si>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</si>
  <si>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</si>
  <si>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</si>
  <si>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</si>
  <si>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</si>
  <si>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</si>
  <si>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</si>
  <si>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</si>
  <si>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</si>
  <si>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</si>
  <si>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</si>
  <si>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</si>
  <si>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</si>
  <si>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</si>
  <si>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</si>
  <si>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</si>
  <si>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</si>
  <si>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</si>
  <si>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</si>
  <si>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</si>
  <si>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</si>
  <si>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</si>
  <si>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</si>
  <si>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</si>
  <si>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</si>
  <si>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</si>
  <si>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</si>
  <si>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</si>
  <si>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</si>
  <si>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</si>
  <si>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</si>
  <si>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</si>
  <si>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</si>
  <si>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</si>
  <si>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</si>
  <si>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</si>
  <si>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</si>
  <si>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</si>
  <si>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</si>
  <si>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</si>
  <si>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</si>
  <si>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</si>
  <si>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</si>
  <si>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</si>
  <si>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</si>
  <si>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</si>
  <si>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</si>
  <si>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</si>
  <si>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</si>
  <si>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</si>
  <si>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</si>
  <si>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</si>
  <si>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</si>
  <si>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</si>
  <si>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</si>
  <si>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</si>
  <si>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</si>
  <si>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</si>
  <si>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</si>
  <si>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</si>
  <si>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</si>
  <si>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</si>
  <si>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</si>
  <si>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</si>
  <si>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</si>
  <si>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</si>
  <si>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</si>
  <si>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</si>
  <si>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</si>
  <si>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</si>
  <si>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</si>
  <si>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</si>
  <si>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</si>
  <si>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</si>
  <si>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</si>
  <si>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</si>
  <si>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</si>
  <si>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</si>
  <si>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</si>
  <si>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</si>
  <si>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</si>
  <si>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</si>
  <si>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</si>
  <si>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</si>
  <si>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</si>
  <si>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</si>
  <si>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</si>
  <si>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</si>
  <si>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</si>
  <si>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</si>
  <si>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</si>
  <si>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</si>
  <si>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</si>
  <si>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</si>
  <si>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</si>
  <si>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</si>
  <si>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</si>
  <si>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</si>
  <si>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</si>
  <si>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</si>
  <si>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</si>
  <si>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</si>
  <si>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</si>
  <si>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</si>
  <si>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</si>
  <si>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</si>
  <si>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</si>
  <si>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</si>
  <si>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</si>
  <si>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</si>
  <si>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</si>
  <si>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</si>
  <si>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</si>
  <si>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</si>
  <si>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</si>
  <si>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</si>
  <si>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</si>
  <si>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</si>
  <si>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</si>
  <si>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</si>
  <si>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</si>
  <si>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</si>
  <si>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</si>
  <si>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</si>
  <si>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</si>
  <si>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</si>
  <si>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</si>
  <si>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</si>
  <si>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</si>
  <si>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</si>
  <si>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</si>
  <si>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</si>
  <si>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</si>
  <si>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</si>
  <si>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</si>
  <si>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</si>
  <si>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</si>
  <si>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</si>
  <si>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</si>
  <si>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</si>
  <si>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</si>
  <si>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</si>
  <si>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</si>
  <si>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</si>
  <si>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</si>
  <si>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</si>
  <si>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</si>
  <si>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</si>
  <si>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</si>
  <si>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</si>
  <si>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</si>
  <si>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</si>
  <si>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</si>
  <si>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</si>
  <si>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</si>
  <si>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</si>
  <si>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</si>
  <si>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</si>
  <si>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</si>
  <si>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</si>
  <si>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</si>
  <si>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</si>
  <si>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</si>
  <si>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</si>
  <si>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</si>
  <si>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</si>
  <si>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</si>
  <si>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</si>
  <si>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</si>
  <si>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</si>
  <si>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</si>
  <si>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</si>
  <si>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</si>
  <si>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</si>
  <si>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</si>
  <si>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</si>
  <si>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</si>
  <si>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</si>
  <si>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</si>
  <si>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</si>
  <si>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</si>
  <si>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</si>
  <si>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</si>
  <si>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</si>
  <si>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</si>
  <si>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</si>
  <si>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</si>
  <si>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</si>
  <si>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</si>
  <si>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</si>
  <si>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</si>
  <si>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</si>
  <si>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</si>
  <si>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</si>
  <si>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</si>
  <si>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</si>
  <si>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</si>
  <si>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</si>
  <si>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</si>
  <si>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</si>
  <si>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</si>
  <si>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</si>
  <si>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</si>
  <si>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</si>
  <si>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</si>
  <si>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</si>
  <si>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</si>
  <si>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</si>
  <si>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</si>
  <si>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</si>
  <si>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</si>
  <si>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</si>
  <si>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</si>
  <si>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</si>
  <si>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</si>
  <si>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</si>
  <si>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</si>
  <si>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</si>
  <si>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</si>
  <si>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</si>
  <si>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</si>
  <si>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</si>
  <si>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</si>
  <si>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</si>
  <si>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</si>
  <si>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</si>
  <si>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</si>
  <si>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</si>
  <si>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</si>
  <si>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</si>
  <si>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</si>
  <si>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</si>
  <si>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</si>
  <si>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</si>
  <si>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</si>
  <si>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</si>
  <si>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</si>
  <si>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</si>
  <si>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</si>
  <si>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</si>
  <si>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</si>
  <si>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</si>
  <si>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</si>
  <si>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</si>
  <si>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</si>
  <si>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</si>
  <si>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</si>
  <si>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</si>
  <si>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</si>
  <si>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</si>
  <si>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</si>
  <si>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</si>
  <si>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</si>
  <si>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</si>
  <si>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</si>
  <si>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</si>
  <si>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</si>
  <si>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</si>
  <si>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</si>
  <si>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</si>
  <si>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</si>
  <si>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</si>
  <si>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</si>
  <si>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</si>
  <si>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</si>
  <si>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</si>
  <si>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</si>
  <si>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</si>
  <si>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</si>
  <si>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</si>
  <si>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</si>
  <si>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</si>
  <si>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</si>
  <si>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</si>
  <si>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</si>
  <si>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</si>
  <si>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</si>
  <si>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</si>
  <si>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</si>
  <si>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</si>
  <si>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</si>
  <si>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</si>
  <si>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</si>
  <si>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</si>
  <si>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</si>
  <si>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</si>
  <si>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</si>
  <si>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</si>
  <si>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</si>
  <si>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</si>
  <si>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</si>
  <si>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</si>
  <si>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</si>
  <si>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</si>
  <si>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</si>
  <si>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</si>
  <si>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</si>
  <si>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</si>
  <si>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</si>
  <si>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</si>
  <si>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</si>
  <si>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</si>
  <si>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</si>
  <si>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</si>
  <si>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</si>
  <si>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</si>
  <si>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</si>
  <si>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</si>
  <si>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</si>
  <si>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</si>
  <si>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</si>
  <si>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</si>
  <si>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</si>
  <si>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</si>
  <si>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</si>
  <si>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</si>
  <si>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</si>
  <si>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</si>
  <si>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</si>
  <si>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</si>
  <si>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</si>
  <si>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</si>
  <si>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</si>
  <si>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</si>
  <si>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</si>
  <si>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</si>
  <si>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</si>
  <si>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</si>
  <si>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</si>
  <si>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</si>
  <si>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</si>
  <si>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</si>
  <si>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</si>
  <si>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</si>
  <si>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</si>
  <si>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</si>
  <si>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</si>
  <si>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</si>
  <si>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</si>
  <si>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</si>
  <si>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</si>
  <si>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</si>
  <si>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</si>
  <si>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</si>
  <si>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</si>
  <si>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</si>
  <si>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</si>
  <si>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</si>
  <si>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</si>
  <si>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</si>
  <si>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</si>
  <si>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</si>
  <si>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</si>
  <si>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</si>
  <si>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</si>
  <si>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</si>
  <si>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</si>
  <si>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</si>
  <si>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</si>
  <si>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</si>
  <si>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</si>
  <si>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</si>
  <si>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</si>
  <si>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</si>
  <si>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</si>
  <si>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</si>
  <si>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</si>
  <si>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</si>
  <si>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</si>
  <si>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</si>
  <si>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</si>
  <si>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</si>
  <si>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</si>
  <si>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</si>
  <si>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</si>
  <si>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</si>
  <si>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</si>
  <si>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</si>
  <si>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</si>
  <si>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</si>
  <si>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</si>
  <si>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</si>
  <si>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</si>
  <si>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</si>
  <si>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</si>
  <si>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</si>
  <si>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</si>
  <si>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</si>
  <si>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</si>
  <si>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</si>
  <si>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</si>
  <si>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</si>
  <si>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</si>
  <si>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</si>
  <si>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</si>
  <si>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</si>
  <si>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</si>
  <si>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</si>
  <si>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</si>
  <si>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</si>
  <si>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</si>
  <si>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</si>
  <si>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</si>
  <si>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</si>
  <si>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</si>
  <si>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</si>
  <si>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</si>
  <si>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</si>
  <si>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</si>
  <si>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</si>
  <si>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</si>
  <si>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</si>
  <si>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</si>
  <si>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</si>
  <si>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</si>
  <si>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</si>
  <si>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</si>
  <si>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</si>
  <si>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</si>
  <si>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</si>
  <si>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</si>
  <si>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</si>
  <si>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</si>
  <si>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</si>
  <si>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</si>
  <si>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</si>
  <si>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</si>
  <si>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</si>
  <si>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</si>
  <si>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</si>
  <si>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</si>
  <si>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</si>
  <si>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</si>
  <si>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</si>
  <si>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</si>
  <si>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</si>
  <si>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</si>
  <si>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</si>
  <si>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</si>
  <si>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</si>
  <si>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</si>
  <si>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</si>
  <si>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</si>
  <si>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</si>
  <si>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</si>
  <si>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</si>
  <si>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</si>
  <si>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</si>
  <si>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</si>
  <si>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</si>
  <si>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</si>
  <si>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</si>
  <si>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</si>
  <si>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</si>
  <si>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</si>
  <si>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</si>
  <si>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</si>
  <si>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</si>
  <si>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</si>
  <si>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</si>
  <si>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</si>
  <si>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</si>
  <si>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</si>
  <si>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</si>
  <si>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</si>
  <si>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</si>
  <si>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</si>
  <si>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</si>
  <si>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</si>
  <si>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</si>
  <si>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</si>
  <si>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</si>
  <si>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</si>
  <si>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</si>
  <si>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</si>
  <si>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</si>
  <si>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</si>
  <si>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</si>
  <si>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</si>
  <si>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</si>
  <si>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</si>
  <si>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</si>
  <si>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</si>
  <si>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</si>
  <si>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</si>
  <si>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</si>
  <si>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</si>
  <si>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</si>
  <si>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</si>
  <si>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</si>
  <si>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</si>
  <si>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</si>
  <si>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</si>
  <si>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</si>
  <si>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</si>
  <si>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</si>
  <si>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</si>
  <si>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</si>
  <si>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</si>
  <si>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</si>
  <si>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</si>
  <si>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</si>
  <si>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</si>
  <si>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</si>
  <si>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</si>
  <si>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</si>
  <si>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</si>
  <si>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</si>
  <si>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</si>
  <si>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</si>
  <si>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</si>
  <si>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</si>
  <si>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</si>
  <si>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</si>
  <si>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</si>
  <si>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</si>
  <si>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</si>
  <si>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</si>
  <si>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</si>
  <si>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</si>
  <si>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</si>
  <si>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</si>
  <si>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</si>
  <si>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</si>
  <si>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</si>
  <si>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</si>
  <si>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</si>
  <si>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</si>
  <si>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</si>
  <si>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</si>
  <si>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</si>
  <si>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</si>
  <si>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</si>
  <si>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</si>
  <si>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</si>
  <si>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</si>
  <si>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</si>
  <si>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</si>
  <si>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</si>
  <si>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</si>
  <si>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</si>
  <si>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</si>
  <si>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</si>
  <si>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</si>
  <si>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</si>
  <si>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</si>
  <si>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</si>
  <si>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</si>
  <si>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</si>
  <si>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</si>
  <si>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</si>
  <si>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</si>
  <si>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</si>
  <si>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</si>
  <si>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</si>
  <si>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</si>
  <si>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</si>
  <si>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</si>
  <si>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</si>
  <si>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</si>
  <si>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</si>
  <si>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</si>
  <si>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</si>
  <si>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</si>
  <si>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</si>
  <si>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</si>
  <si>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</si>
  <si>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</si>
  <si>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</si>
  <si>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</si>
  <si>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</si>
  <si>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</si>
  <si>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</si>
  <si>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</si>
  <si>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</si>
  <si>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</si>
  <si>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</si>
  <si>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</si>
  <si>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</si>
  <si>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</si>
  <si>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</si>
  <si>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</si>
  <si>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</si>
  <si>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</si>
  <si>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</si>
  <si>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</si>
  <si>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</si>
  <si>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</si>
  <si>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</si>
  <si>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</si>
  <si>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</si>
  <si>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</si>
  <si>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</si>
  <si>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</si>
  <si>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</si>
  <si>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</si>
  <si>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</si>
  <si>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</si>
  <si>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</si>
  <si>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</si>
  <si>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</si>
  <si>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</si>
  <si>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</si>
  <si>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</si>
  <si>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</si>
  <si>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</si>
  <si>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</si>
  <si>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</si>
  <si>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</si>
  <si>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</si>
  <si>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</si>
  <si>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</si>
  <si>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</si>
  <si>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</si>
  <si>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</si>
  <si>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</si>
  <si>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</si>
  <si>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</si>
  <si>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</si>
  <si>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</si>
  <si>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</si>
  <si>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</si>
  <si>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</si>
  <si>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</si>
  <si>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</si>
  <si>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</si>
  <si>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</si>
  <si>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</si>
  <si>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</si>
  <si>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</si>
  <si>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</si>
  <si>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</si>
  <si>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</si>
  <si>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</si>
  <si>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</si>
  <si>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</si>
  <si>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</si>
  <si>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</si>
  <si>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</si>
  <si>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</si>
  <si>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</si>
  <si>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</si>
  <si>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</si>
  <si>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</si>
  <si>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</si>
  <si>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</si>
  <si>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</si>
  <si>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</si>
  <si>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</si>
  <si>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</si>
  <si>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</si>
  <si>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</si>
  <si>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</si>
  <si>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</si>
  <si>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</si>
  <si>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</si>
  <si>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</si>
  <si>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</si>
  <si>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</si>
  <si>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</si>
  <si>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</si>
  <si>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</si>
  <si>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</si>
  <si>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</si>
  <si>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</si>
  <si>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</si>
  <si>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</si>
  <si>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</si>
  <si>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</si>
  <si>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</si>
  <si>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</si>
  <si>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</si>
  <si>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</si>
  <si>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</si>
  <si>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</si>
  <si>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</si>
  <si>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</si>
  <si>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</si>
  <si>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</si>
  <si>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</si>
  <si>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</si>
  <si>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</si>
  <si>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</si>
  <si>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</si>
  <si>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</si>
  <si>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</si>
  <si>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</si>
  <si>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</si>
  <si>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</si>
  <si>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</si>
  <si>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</si>
  <si>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</si>
  <si>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</si>
  <si>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</si>
  <si>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</si>
  <si>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</si>
  <si>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</si>
  <si>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</si>
  <si>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</si>
  <si>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</si>
  <si>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</si>
  <si>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</si>
  <si>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</si>
  <si>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</si>
  <si>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</si>
  <si>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</si>
  <si>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</si>
  <si>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</si>
  <si>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</si>
  <si>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</si>
  <si>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</si>
  <si>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</si>
  <si>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</si>
  <si>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</si>
  <si>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</si>
  <si>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</si>
  <si>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</si>
  <si>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</si>
  <si>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</si>
  <si>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</si>
  <si>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</si>
  <si>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</si>
  <si>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</si>
  <si>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</si>
  <si>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</si>
  <si>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</si>
  <si>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</si>
  <si>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</si>
  <si>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</si>
  <si>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</si>
  <si>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</si>
  <si>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</si>
  <si>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</si>
  <si>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</si>
  <si>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</si>
  <si>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</si>
  <si>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</si>
  <si>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</si>
  <si>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</si>
  <si>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</si>
  <si>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</si>
  <si>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</si>
  <si>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</si>
  <si>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</si>
  <si>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</si>
  <si>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</si>
  <si>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</si>
  <si>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</si>
  <si>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</si>
  <si>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</si>
  <si>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</si>
  <si>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</si>
  <si>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</si>
  <si>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</si>
  <si>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</si>
  <si>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</si>
  <si>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</si>
  <si>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</si>
  <si>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</si>
  <si>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</si>
  <si>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</si>
  <si>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</si>
  <si>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</si>
  <si>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</si>
  <si>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</si>
  <si>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</si>
  <si>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</si>
  <si>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</si>
  <si>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</si>
  <si>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</si>
  <si>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</si>
  <si>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</si>
  <si>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</si>
  <si>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</si>
  <si>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</si>
  <si>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</si>
  <si>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</si>
  <si>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</si>
  <si>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</si>
  <si>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</si>
  <si>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</si>
  <si>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</si>
  <si>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</si>
  <si>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</si>
  <si>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</si>
  <si>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</si>
  <si>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</si>
  <si>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</si>
  <si>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</si>
  <si>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</si>
  <si>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</si>
  <si>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</si>
  <si>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</si>
  <si>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</si>
  <si>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</si>
  <si>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</si>
  <si>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</si>
  <si>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</si>
  <si>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</si>
  <si>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</si>
  <si>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</si>
  <si>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</si>
  <si>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</si>
  <si>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</si>
  <si>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</si>
  <si>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</si>
  <si>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</si>
  <si>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</si>
  <si>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</si>
  <si>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</si>
  <si>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</si>
  <si>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</si>
  <si>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</si>
  <si>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</si>
  <si>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</si>
  <si>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</si>
  <si>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</si>
  <si>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</si>
  <si>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</si>
  <si>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</si>
  <si>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</si>
  <si>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</si>
  <si>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</si>
  <si>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</si>
  <si>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</si>
  <si>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</si>
  <si>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</si>
  <si>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</si>
  <si>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</si>
  <si>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</si>
  <si>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</si>
  <si>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</si>
  <si>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</si>
  <si>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</si>
  <si>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</si>
  <si>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</si>
  <si>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</si>
  <si>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</si>
  <si>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</si>
  <si>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</si>
  <si>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</si>
  <si>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</si>
  <si>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</si>
  <si>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</si>
  <si>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</si>
  <si>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</si>
  <si>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</si>
  <si>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</si>
  <si>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</si>
  <si>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</si>
  <si>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</si>
  <si>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</si>
  <si>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</si>
  <si>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</si>
  <si>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</si>
  <si>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</si>
  <si>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</si>
  <si>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</si>
  <si>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</si>
  <si>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</si>
  <si>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</si>
  <si>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</si>
  <si>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</si>
  <si>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</si>
  <si>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</si>
  <si>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</si>
  <si>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</si>
  <si>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</si>
  <si>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</si>
  <si>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</si>
  <si>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</si>
  <si>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</si>
  <si>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</si>
  <si>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</si>
  <si>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</si>
  <si>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</si>
  <si>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</si>
  <si>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</si>
  <si>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</si>
  <si>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</si>
  <si>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</si>
  <si>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</si>
  <si>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</si>
  <si>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</si>
  <si>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</si>
  <si>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</si>
  <si>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</si>
  <si>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</si>
  <si>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</si>
  <si>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</si>
  <si>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</si>
  <si>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</si>
  <si>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</si>
  <si>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</si>
  <si>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</si>
  <si>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</si>
  <si>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</si>
  <si>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</si>
  <si>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</si>
  <si>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</si>
  <si>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</si>
  <si>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</si>
  <si>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</si>
  <si>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</si>
  <si>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</si>
  <si>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</si>
  <si>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</si>
  <si>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</si>
  <si>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</si>
  <si>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</si>
  <si>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</si>
  <si>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</si>
  <si>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</si>
  <si>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</si>
  <si>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</si>
  <si>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</si>
  <si>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</si>
  <si>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</si>
  <si>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</si>
  <si>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</si>
  <si>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</si>
  <si>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</si>
  <si>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</si>
  <si>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</si>
  <si>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</si>
  <si>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</si>
  <si>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</si>
  <si>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</si>
  <si>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</si>
  <si>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</si>
  <si>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</si>
  <si>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</si>
  <si>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</si>
  <si>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</si>
  <si>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</si>
  <si>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</si>
  <si>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</si>
  <si>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</si>
  <si>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</si>
  <si>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</si>
  <si>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</si>
  <si>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</si>
  <si>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</si>
  <si>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</si>
  <si>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</si>
  <si>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</si>
  <si>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</si>
  <si>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</si>
  <si>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</si>
  <si>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</si>
  <si>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</si>
  <si>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</si>
  <si>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</si>
  <si>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</si>
  <si>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</si>
  <si>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</si>
  <si>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</si>
  <si>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</si>
  <si>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</si>
  <si>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</si>
  <si>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</si>
  <si>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</si>
  <si>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</si>
  <si>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</si>
  <si>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</si>
  <si>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</si>
  <si>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</si>
  <si>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</si>
  <si>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</si>
  <si>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</si>
  <si>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</si>
  <si>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</si>
  <si>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</si>
  <si>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</si>
  <si>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</si>
  <si>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</si>
  <si>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</si>
  <si>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</si>
  <si>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</si>
  <si>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</si>
  <si>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</si>
  <si>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</si>
  <si>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</si>
  <si>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</si>
  <si>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</si>
  <si>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</si>
  <si>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</si>
  <si>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</si>
  <si>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</si>
  <si>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</si>
  <si>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</si>
  <si>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</si>
  <si>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</si>
  <si>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</si>
  <si>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</si>
  <si>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</si>
  <si>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</si>
  <si>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</si>
  <si>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</si>
  <si>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</si>
  <si>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</si>
  <si>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</si>
  <si>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</si>
  <si>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</si>
  <si>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</si>
  <si>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</si>
  <si>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</si>
  <si>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</si>
  <si>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</si>
  <si>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</si>
  <si>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</si>
  <si>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</si>
  <si>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</si>
  <si>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</si>
  <si>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</si>
  <si>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</si>
  <si>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</si>
  <si>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</si>
  <si>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</si>
  <si>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</si>
  <si>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</si>
  <si>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</si>
  <si>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</si>
  <si>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</si>
  <si>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</si>
  <si>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</si>
  <si>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</si>
  <si>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</si>
  <si>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</si>
  <si>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</si>
  <si>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</si>
  <si>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</si>
  <si>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</si>
  <si>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</si>
  <si>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</si>
  <si>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</si>
  <si>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</si>
  <si>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</si>
  <si>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</si>
  <si>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</si>
  <si>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</si>
  <si>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</si>
  <si>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</si>
  <si>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</si>
  <si>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</si>
  <si>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</si>
  <si>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</si>
  <si>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</si>
  <si>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</si>
  <si>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</si>
  <si>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</si>
  <si>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</si>
  <si>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</si>
  <si>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</si>
  <si>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</si>
  <si>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</si>
  <si>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</si>
  <si>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</si>
  <si>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</si>
  <si>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</si>
  <si>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</si>
  <si>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</si>
  <si>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</si>
  <si>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</si>
  <si>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</si>
  <si>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</si>
  <si>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</si>
  <si>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</si>
  <si>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</si>
  <si>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</si>
  <si>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</si>
  <si>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</si>
  <si>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</si>
  <si>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</si>
  <si>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</si>
  <si>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</si>
  <si>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</si>
  <si>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</si>
  <si>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</si>
  <si>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</si>
  <si>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</si>
  <si>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</si>
  <si>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</si>
  <si>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</si>
  <si>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</si>
  <si>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</si>
  <si>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</si>
  <si>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</si>
  <si>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</si>
  <si>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</si>
  <si>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</si>
  <si>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</si>
  <si>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</si>
  <si>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</si>
  <si>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</si>
  <si>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</si>
  <si>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</si>
  <si>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</si>
  <si>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</si>
  <si>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</si>
  <si>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</si>
  <si>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</si>
  <si>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</si>
  <si>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</si>
  <si>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</si>
  <si>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</si>
  <si>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</si>
  <si>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</si>
  <si>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</si>
  <si>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</si>
  <si>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</si>
  <si>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</si>
  <si>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</si>
  <si>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</si>
  <si>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</si>
  <si>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</si>
  <si>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</si>
  <si>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</si>
  <si>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</si>
  <si>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</si>
  <si>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</si>
  <si>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</si>
  <si>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</si>
  <si>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</si>
  <si>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</si>
  <si>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</si>
  <si>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</si>
  <si>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</si>
  <si>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</si>
  <si>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</si>
  <si>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</si>
  <si>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</si>
  <si>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</si>
  <si>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</si>
  <si>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</si>
  <si>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</si>
  <si>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</si>
  <si>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</si>
  <si>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</si>
  <si>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</si>
  <si>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</si>
  <si>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</si>
  <si>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</si>
  <si>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</si>
  <si>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</si>
  <si>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</si>
  <si>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</si>
  <si>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</si>
  <si>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</si>
  <si>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</si>
  <si>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</si>
  <si>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</si>
  <si>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</si>
  <si>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</si>
  <si>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</si>
  <si>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</si>
  <si>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</si>
  <si>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</si>
  <si>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</si>
  <si>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</si>
  <si>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</si>
  <si>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</si>
  <si>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</si>
  <si>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</si>
  <si>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</si>
  <si>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</si>
  <si>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</si>
  <si>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</si>
  <si>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</si>
  <si>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</si>
  <si>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</si>
  <si>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</si>
  <si>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</si>
  <si>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</si>
  <si>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</si>
  <si>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</si>
  <si>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</si>
  <si>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</si>
  <si>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</si>
  <si>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</si>
  <si>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</si>
  <si>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</si>
  <si>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</si>
  <si>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</si>
  <si>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</si>
  <si>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</si>
  <si>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</si>
  <si>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</si>
  <si>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</si>
  <si>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</si>
  <si>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</si>
  <si>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</si>
  <si>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</si>
  <si>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</si>
  <si>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</si>
  <si>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</si>
  <si>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</si>
  <si>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</si>
  <si>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</si>
  <si>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</si>
  <si>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</si>
  <si>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</si>
  <si>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</si>
  <si>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</si>
  <si>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</si>
  <si>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</si>
  <si>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</si>
  <si>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</si>
  <si>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</si>
  <si>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</si>
  <si>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</si>
  <si>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</si>
  <si>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</si>
  <si>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</si>
  <si>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</si>
  <si>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</si>
  <si>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</si>
  <si>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</si>
  <si>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</si>
  <si>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</si>
  <si>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</si>
  <si>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</si>
  <si>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</si>
  <si>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</si>
  <si>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</si>
  <si>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</si>
  <si>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</si>
  <si>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</si>
  <si>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</si>
  <si>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</si>
  <si>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</si>
  <si>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</si>
  <si>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</si>
  <si>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</si>
  <si>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</si>
  <si>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</si>
  <si>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</si>
  <si>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</si>
  <si>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</si>
  <si>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</si>
  <si>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</si>
  <si>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</si>
  <si>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</si>
  <si>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</si>
  <si>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</si>
  <si>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</si>
  <si>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</si>
  <si>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</si>
  <si>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</si>
  <si>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</si>
  <si>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</si>
  <si>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</si>
  <si>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</si>
  <si>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</si>
  <si>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</si>
  <si>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</si>
  <si>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</si>
  <si>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</si>
  <si>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</si>
  <si>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</si>
  <si>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</si>
  <si>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</si>
  <si>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</si>
  <si>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</si>
  <si>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</si>
  <si>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</si>
  <si>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</si>
  <si>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</si>
  <si>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</si>
  <si>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</si>
  <si>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</si>
  <si>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</si>
  <si>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</si>
  <si>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</si>
  <si>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</si>
  <si>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</si>
  <si>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</si>
  <si>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</si>
  <si>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</si>
  <si>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</si>
  <si>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</si>
  <si>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</si>
  <si>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</si>
  <si>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</si>
  <si>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</si>
  <si>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</si>
  <si>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</si>
  <si>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</si>
  <si>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</si>
  <si>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</si>
  <si>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</si>
  <si>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</si>
  <si>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</si>
  <si>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</si>
  <si>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</si>
  <si>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</si>
  <si>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</si>
  <si>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</si>
  <si>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</si>
  <si>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</si>
  <si>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</si>
  <si>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</si>
  <si>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</si>
  <si>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</si>
  <si>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</si>
  <si>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</si>
  <si>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</si>
  <si>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</si>
  <si>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</si>
  <si>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</si>
  <si>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</si>
  <si>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</si>
  <si>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</si>
  <si>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</si>
  <si>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</si>
  <si>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</si>
  <si>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</si>
  <si>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</si>
  <si>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</si>
  <si>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</si>
  <si>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</si>
  <si>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</si>
  <si>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</si>
  <si>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</si>
  <si>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</si>
  <si>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</si>
  <si>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</si>
  <si>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</si>
  <si>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</si>
  <si>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</si>
  <si>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</si>
  <si>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</si>
  <si>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</si>
  <si>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</si>
  <si>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</si>
  <si>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</si>
  <si>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</si>
  <si>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</si>
  <si>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</si>
  <si>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</si>
  <si>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</si>
  <si>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</si>
  <si>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</si>
  <si>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</si>
  <si>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</si>
  <si>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</si>
  <si>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</si>
  <si>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</si>
  <si>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</si>
  <si>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</si>
  <si>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</si>
  <si>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</si>
  <si>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</si>
  <si>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</si>
  <si>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</si>
  <si>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</si>
  <si>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</si>
  <si>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</si>
  <si>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</si>
  <si>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</si>
  <si>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</si>
  <si>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</si>
  <si>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</si>
  <si>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</si>
  <si>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</si>
  <si>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</si>
  <si>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</si>
  <si>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</si>
  <si>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</si>
  <si>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</si>
  <si>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</si>
  <si>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</si>
  <si>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</si>
  <si>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</si>
  <si>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</si>
  <si>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</si>
  <si>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</si>
  <si>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</si>
  <si>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</si>
  <si>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</si>
  <si>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</si>
  <si>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</si>
  <si>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</si>
  <si>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</si>
  <si>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</si>
  <si>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</si>
  <si>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</si>
  <si>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</si>
  <si>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</si>
  <si>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</si>
  <si>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</si>
  <si>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</si>
  <si>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</si>
  <si>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</si>
  <si>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</si>
  <si>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</si>
  <si>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</si>
  <si>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</si>
  <si>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</si>
  <si>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</si>
  <si>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</si>
  <si>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</si>
  <si>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</si>
  <si>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</si>
  <si>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</si>
  <si>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</si>
  <si>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</si>
  <si>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</si>
  <si>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</si>
  <si>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</si>
  <si>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</si>
  <si>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</si>
  <si>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</si>
  <si>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</si>
  <si>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</si>
  <si>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</si>
  <si>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</si>
  <si>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</si>
  <si>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</si>
  <si>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</si>
  <si>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</si>
  <si>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</si>
  <si>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</si>
  <si>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</si>
  <si>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</si>
  <si>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</si>
  <si>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</si>
  <si>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</si>
  <si>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</si>
  <si>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</si>
  <si>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</si>
  <si>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</si>
  <si>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</si>
  <si>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</si>
  <si>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</si>
  <si>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</si>
  <si>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</si>
  <si>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</si>
  <si>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</si>
  <si>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</si>
  <si>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</si>
  <si>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</si>
  <si>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</si>
  <si>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</si>
  <si>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</si>
  <si>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</si>
  <si>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</si>
  <si>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</si>
  <si>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</si>
  <si>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</si>
  <si>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</si>
  <si>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</si>
  <si>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</si>
  <si>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</si>
  <si>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</si>
  <si>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</si>
  <si>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</si>
  <si>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</si>
  <si>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</si>
  <si>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</si>
  <si>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</si>
  <si>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</si>
  <si>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</si>
  <si>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</si>
  <si>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</si>
  <si>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</si>
  <si>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</si>
  <si>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</si>
  <si>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</si>
  <si>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</si>
  <si>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</si>
  <si>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</si>
  <si>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</si>
  <si>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</si>
  <si>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</si>
  <si>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</si>
  <si>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</si>
  <si>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</si>
  <si>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</si>
  <si>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</si>
  <si>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</si>
  <si>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</si>
  <si>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</si>
  <si>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</si>
  <si>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</si>
  <si>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</si>
  <si>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</si>
  <si>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</si>
  <si>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</si>
  <si>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</si>
  <si>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</si>
  <si>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</si>
  <si>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</si>
  <si>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</si>
  <si>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</si>
  <si>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</si>
  <si>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</si>
  <si>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</si>
  <si>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</si>
  <si>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</si>
  <si>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</si>
  <si>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</si>
  <si>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</si>
  <si>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</si>
  <si>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</si>
  <si>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</si>
  <si>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</si>
  <si>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</si>
  <si>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</si>
  <si>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</si>
  <si>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</si>
  <si>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</si>
  <si>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</si>
  <si>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</si>
  <si>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</si>
  <si>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</si>
  <si>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</si>
  <si>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</si>
  <si>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</si>
  <si>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</si>
  <si>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</si>
  <si>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</si>
  <si>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</si>
  <si>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</si>
  <si>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</si>
  <si>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</si>
  <si>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</si>
  <si>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</si>
  <si>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</si>
  <si>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</si>
  <si>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</si>
  <si>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</si>
  <si>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</si>
  <si>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</si>
  <si>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</si>
  <si>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</si>
  <si>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</si>
  <si>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</si>
  <si>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</si>
  <si>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</si>
  <si>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</si>
  <si>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</si>
  <si>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</si>
  <si>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</si>
  <si>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</si>
  <si>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</si>
  <si>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</si>
  <si>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</si>
  <si>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</si>
  <si>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</si>
  <si>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</si>
  <si>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</si>
  <si>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</si>
  <si>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</si>
  <si>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</si>
  <si>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</si>
  <si>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</si>
  <si>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</si>
  <si>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</si>
  <si>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</si>
  <si>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</si>
  <si>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</si>
  <si>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</si>
  <si>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</si>
  <si>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</si>
  <si>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</si>
  <si>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</si>
  <si>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</si>
  <si>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</si>
  <si>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</si>
  <si>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</si>
  <si>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</si>
  <si>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</si>
  <si>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</si>
  <si>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</si>
  <si>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</si>
  <si>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</si>
  <si>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</si>
  <si>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</si>
  <si>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</si>
  <si>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</si>
  <si>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</si>
  <si>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</si>
  <si>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</si>
  <si>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</si>
  <si>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</si>
  <si>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</si>
  <si>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</si>
  <si>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</si>
  <si>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</si>
  <si>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</si>
  <si>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</si>
  <si>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</si>
  <si>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</si>
  <si>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</si>
  <si>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</si>
  <si>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</si>
  <si>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</si>
  <si>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</si>
  <si>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</si>
  <si>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</si>
  <si>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</si>
  <si>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</si>
  <si>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</si>
  <si>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</si>
  <si>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</si>
  <si>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</si>
  <si>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</si>
  <si>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</si>
  <si>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</si>
  <si>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</si>
  <si>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</si>
  <si>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</si>
  <si>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</si>
  <si>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</si>
  <si>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</si>
  <si>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</si>
  <si>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</si>
  <si>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</si>
  <si>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</si>
  <si>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</si>
  <si>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</si>
  <si>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</si>
  <si>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</si>
  <si>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</si>
  <si>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</si>
  <si>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</si>
  <si>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</si>
  <si>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</si>
  <si>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</si>
  <si>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</si>
  <si>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</si>
  <si>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</si>
  <si>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</si>
  <si>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</si>
  <si>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</si>
  <si>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</si>
  <si>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</si>
  <si>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</si>
  <si>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</si>
  <si>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</si>
  <si>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</si>
  <si>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</si>
  <si>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</si>
  <si>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</si>
  <si>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</si>
  <si>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</si>
  <si>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</si>
  <si>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</si>
  <si>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</si>
  <si>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</si>
  <si>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</si>
  <si>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</si>
  <si>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</si>
  <si>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</si>
  <si>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</si>
  <si>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</si>
  <si>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</si>
  <si>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</si>
  <si>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</si>
  <si>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</si>
  <si>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</si>
  <si>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</si>
  <si>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</si>
  <si>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</si>
  <si>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</si>
  <si>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</si>
  <si>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</si>
  <si>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</si>
  <si>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</si>
  <si>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</si>
  <si>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</si>
  <si>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</si>
  <si>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</si>
  <si>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</si>
  <si>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</si>
  <si>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</si>
  <si>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</si>
  <si>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</si>
  <si>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</si>
  <si>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</si>
  <si>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</si>
  <si>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</si>
  <si>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</si>
  <si>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</si>
  <si>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</si>
  <si>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</si>
  <si>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</si>
  <si>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</si>
  <si>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</si>
  <si>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</si>
  <si>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</si>
  <si>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</si>
  <si>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</si>
  <si>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</si>
  <si>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</si>
  <si>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</si>
  <si>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</si>
  <si>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</si>
  <si>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</si>
  <si>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</si>
  <si>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</si>
  <si>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</si>
  <si>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</si>
  <si>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</si>
  <si>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</si>
  <si>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</si>
  <si>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</si>
  <si>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</si>
  <si>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</si>
  <si>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</si>
  <si>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</si>
  <si>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</si>
  <si>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</si>
  <si>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</si>
  <si>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</si>
  <si>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</si>
  <si>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</si>
  <si>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</si>
  <si>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</si>
  <si>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</si>
  <si>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</si>
  <si>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</si>
  <si>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</si>
  <si>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</si>
  <si>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</si>
  <si>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</si>
  <si>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</si>
  <si>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</si>
  <si>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</si>
  <si>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</si>
  <si>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</si>
  <si>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</si>
  <si>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</si>
  <si>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</si>
  <si>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</si>
  <si>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</si>
  <si>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</si>
  <si>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</si>
  <si>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</si>
  <si>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</si>
  <si>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</si>
  <si>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</si>
  <si>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</si>
  <si>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</si>
  <si>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</si>
  <si>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</si>
  <si>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</si>
  <si>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</si>
  <si>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</si>
  <si>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</si>
  <si>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</si>
  <si>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</si>
  <si>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</si>
  <si>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</si>
  <si>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</si>
  <si>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</si>
  <si>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</si>
  <si>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</si>
  <si>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</si>
  <si>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</si>
  <si>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</si>
  <si>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</si>
  <si>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</si>
  <si>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</si>
  <si>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</si>
  <si>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</si>
  <si>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</si>
  <si>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</si>
  <si>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</si>
  <si>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</si>
  <si>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</si>
  <si>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</si>
  <si>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</si>
  <si>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</si>
  <si>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</si>
  <si>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</si>
  <si>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</si>
  <si>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</si>
  <si>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</si>
  <si>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</si>
  <si>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</si>
  <si>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</si>
  <si>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</si>
  <si>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</si>
  <si>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</si>
  <si>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</si>
  <si>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</si>
  <si>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</si>
  <si>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</si>
  <si>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</si>
  <si>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</si>
  <si>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</si>
  <si>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</si>
  <si>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</si>
  <si>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</si>
  <si>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</si>
  <si>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</si>
  <si>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</si>
  <si>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</si>
  <si>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</si>
  <si>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</si>
  <si>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</si>
  <si>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</si>
  <si>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</si>
  <si>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</si>
  <si>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</si>
  <si>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</si>
  <si>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</si>
  <si>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</si>
  <si>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</si>
  <si>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</si>
  <si>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</si>
  <si>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</si>
  <si>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</si>
  <si>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</si>
  <si>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</si>
  <si>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</si>
  <si>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</si>
  <si>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</si>
  <si>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</si>
  <si>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</si>
  <si>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</si>
  <si>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</si>
  <si>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</si>
  <si>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</si>
  <si>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</si>
  <si>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</si>
  <si>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</si>
  <si>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</si>
  <si>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</si>
  <si>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</si>
  <si>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</si>
  <si>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</si>
  <si>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</si>
  <si>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</si>
  <si>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</si>
  <si>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</si>
  <si>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</si>
  <si>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</si>
  <si>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</si>
  <si>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</si>
  <si>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</si>
  <si>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</si>
  <si>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</si>
  <si>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</si>
  <si>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</si>
  <si>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</si>
  <si>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</si>
  <si>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</si>
  <si>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</si>
  <si>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</si>
  <si>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</si>
  <si>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</si>
  <si>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</si>
  <si>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</si>
  <si>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</si>
  <si>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</si>
  <si>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</si>
  <si>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</si>
  <si>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</si>
  <si>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</si>
  <si>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</si>
  <si>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</si>
  <si>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</si>
  <si>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</si>
  <si>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</si>
  <si>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</si>
  <si>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</si>
  <si>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</si>
  <si>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</si>
  <si>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</si>
  <si>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</si>
  <si>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</si>
  <si>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</si>
  <si>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</si>
  <si>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</si>
  <si>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</si>
  <si>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</si>
  <si>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</si>
  <si>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</si>
  <si>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</si>
  <si>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</si>
  <si>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</si>
  <si>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</si>
  <si>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</si>
  <si>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</si>
  <si>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</si>
  <si>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</si>
  <si>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</si>
  <si>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</si>
  <si>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</si>
  <si>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</si>
  <si>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</si>
  <si>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</si>
  <si>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</si>
  <si>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</si>
  <si>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</si>
  <si>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</si>
  <si>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</si>
  <si>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</si>
  <si>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</si>
  <si>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</si>
  <si>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</si>
  <si>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</si>
  <si>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</si>
  <si>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</si>
  <si>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</si>
  <si>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</si>
  <si>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</si>
  <si>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</si>
  <si>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</si>
  <si>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</si>
  <si>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</si>
  <si>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</si>
  <si>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</si>
  <si>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</si>
  <si>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</si>
  <si>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</si>
  <si>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</si>
  <si>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</si>
  <si>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</si>
  <si>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</si>
  <si>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</si>
  <si>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</si>
  <si>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</si>
  <si>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</si>
  <si>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</si>
  <si>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</si>
  <si>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</si>
  <si>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</si>
  <si>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</si>
  <si>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</si>
  <si>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</si>
  <si>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</si>
  <si>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</si>
  <si>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</si>
  <si>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</si>
  <si>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</si>
  <si>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</si>
  <si>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</si>
  <si>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</si>
  <si>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</si>
  <si>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</si>
  <si>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</si>
  <si>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</si>
  <si>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</si>
  <si>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</si>
  <si>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</si>
  <si>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</si>
  <si>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</si>
  <si>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</si>
  <si>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</si>
  <si>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</si>
  <si>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</si>
  <si>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</si>
  <si>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</si>
  <si>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</si>
  <si>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</si>
  <si>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</si>
  <si>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</si>
  <si>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</si>
  <si>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</si>
  <si>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</si>
  <si>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</si>
  <si>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</si>
  <si>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</si>
  <si>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</si>
  <si>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</si>
  <si>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</si>
  <si>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</si>
  <si>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</si>
  <si>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</si>
  <si>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</si>
  <si>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</si>
  <si>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</si>
  <si>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</si>
  <si>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</si>
  <si>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</si>
  <si>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</si>
  <si>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</si>
  <si>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</si>
  <si>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</si>
  <si>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</si>
  <si>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</si>
  <si>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</si>
  <si>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</si>
  <si>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</si>
  <si>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</si>
  <si>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</si>
  <si>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</si>
  <si>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</si>
  <si>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</si>
  <si>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</si>
  <si>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</si>
  <si>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</si>
  <si>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</si>
  <si>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</si>
  <si>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</si>
  <si>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</si>
  <si>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</si>
  <si>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</si>
  <si>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</si>
  <si>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</si>
  <si>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</si>
  <si>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</si>
  <si>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</si>
  <si>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</si>
  <si>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</si>
  <si>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</si>
  <si>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</si>
  <si>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</si>
  <si>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</si>
  <si>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</si>
  <si>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</si>
  <si>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</si>
  <si>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</si>
  <si>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</si>
  <si>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</si>
  <si>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</si>
  <si>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</si>
  <si>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</si>
  <si>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</si>
  <si>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</si>
  <si>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</si>
  <si>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</si>
  <si>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</si>
  <si>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</si>
  <si>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</si>
  <si>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</si>
  <si>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</si>
  <si>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</si>
  <si>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</si>
  <si>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</si>
  <si>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</si>
  <si>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</si>
  <si>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</si>
  <si>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</si>
  <si>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</si>
  <si>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</si>
  <si>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</si>
  <si>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</si>
  <si>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</si>
  <si>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</si>
  <si>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</si>
  <si>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</si>
  <si>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</si>
  <si>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</si>
  <si>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</si>
  <si>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</si>
  <si>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</si>
  <si>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</si>
  <si>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</si>
  <si>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</si>
  <si>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</si>
  <si>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</si>
  <si>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</si>
  <si>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</si>
  <si>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</si>
  <si>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</si>
  <si>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</si>
  <si>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</si>
  <si>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</si>
  <si>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</si>
  <si>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</si>
  <si>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</si>
  <si>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</si>
  <si>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</si>
  <si>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</si>
  <si>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</si>
  <si>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</si>
  <si>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</si>
  <si>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</si>
  <si>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</si>
  <si>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</si>
  <si>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</si>
  <si>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</si>
  <si>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</si>
  <si>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</si>
  <si>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</si>
  <si>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</si>
  <si>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</si>
  <si>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</si>
  <si>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</si>
  <si>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</si>
  <si>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</si>
  <si>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</si>
  <si>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</si>
  <si>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</si>
  <si>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</si>
  <si>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</si>
  <si>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</si>
  <si>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</si>
  <si>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</si>
  <si>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</si>
  <si>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</si>
  <si>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</si>
  <si>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</si>
  <si>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</si>
  <si>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</si>
  <si>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</si>
  <si>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</si>
  <si>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</si>
  <si>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</si>
  <si>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</si>
  <si>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</si>
  <si>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</si>
  <si>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</si>
  <si>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</si>
  <si>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</si>
  <si>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</si>
  <si>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</si>
  <si>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</si>
  <si>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</si>
  <si>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</si>
  <si>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</si>
  <si>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</si>
  <si>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</si>
  <si>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</si>
  <si>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</si>
  <si>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</si>
  <si>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</si>
  <si>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</si>
  <si>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</si>
  <si>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</si>
  <si>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</si>
  <si>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</si>
  <si>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</si>
  <si>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</si>
  <si>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</si>
  <si>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</si>
  <si>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</si>
  <si>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</si>
  <si>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</si>
  <si>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</si>
  <si>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</si>
  <si>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</si>
  <si>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</si>
  <si>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</si>
  <si>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</si>
  <si>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</si>
  <si>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</si>
  <si>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</si>
  <si>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</si>
  <si>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</si>
  <si>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</si>
  <si>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</si>
  <si>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</si>
  <si>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</si>
  <si>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</si>
  <si>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</si>
  <si>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</si>
  <si>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</si>
  <si>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</si>
  <si>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</si>
  <si>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</si>
  <si>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</si>
  <si>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</si>
  <si>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</si>
  <si>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</si>
  <si>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</si>
  <si>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</si>
  <si>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</si>
  <si>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</si>
  <si>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</si>
  <si>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</si>
  <si>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</si>
  <si>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</si>
  <si>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</si>
  <si>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</si>
  <si>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</si>
  <si>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</si>
  <si>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</si>
  <si>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</si>
  <si>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</si>
  <si>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</si>
  <si>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</si>
  <si>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</si>
  <si>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</si>
  <si>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</si>
  <si>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</si>
  <si>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</si>
  <si>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</si>
  <si>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</si>
  <si>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</si>
  <si>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</si>
  <si>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</si>
  <si>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</si>
  <si>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</si>
  <si>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</si>
  <si>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</si>
  <si>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</si>
  <si>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</si>
  <si>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</si>
  <si>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</si>
  <si>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</si>
  <si>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</si>
  <si>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</si>
  <si>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</si>
  <si>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</si>
  <si>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</si>
  <si>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</si>
  <si>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</si>
  <si>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</si>
  <si>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</si>
  <si>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</si>
  <si>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</si>
  <si>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</si>
  <si>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</si>
  <si>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</si>
  <si>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</si>
  <si>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</si>
  <si>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</si>
  <si>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</si>
  <si>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</si>
  <si>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</si>
  <si>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</si>
  <si>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</si>
  <si>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</si>
  <si>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</si>
  <si>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</si>
  <si>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</si>
  <si>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</si>
  <si>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</si>
  <si>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</si>
  <si>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</si>
  <si>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</si>
  <si>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</si>
  <si>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</si>
  <si>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</si>
  <si>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</si>
  <si>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</si>
  <si>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</si>
  <si>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</si>
  <si>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</si>
  <si>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</si>
  <si>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</si>
  <si>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</si>
  <si>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</si>
  <si>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</si>
  <si>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</si>
  <si>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</si>
  <si>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</si>
  <si>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</si>
  <si>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</si>
  <si>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</si>
  <si>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</si>
  <si>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</si>
  <si>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</si>
  <si>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</si>
  <si>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</si>
  <si>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</si>
  <si>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</si>
  <si>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</si>
  <si>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</si>
  <si>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</si>
  <si>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</si>
  <si>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</si>
  <si>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</si>
  <si>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</si>
  <si>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</si>
  <si>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</si>
  <si>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</si>
  <si>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</si>
  <si>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</si>
  <si>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</si>
  <si>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</si>
  <si>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</si>
  <si>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</si>
  <si>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</si>
  <si>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</si>
  <si>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</si>
  <si>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</si>
  <si>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</si>
  <si>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</si>
  <si>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</si>
  <si>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</si>
  <si>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</si>
  <si>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</si>
  <si>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</si>
  <si>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</si>
  <si>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</si>
  <si>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</si>
  <si>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</si>
  <si>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</si>
  <si>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</si>
  <si>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</si>
  <si>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</si>
  <si>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</si>
  <si>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</si>
  <si>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</si>
  <si>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</si>
  <si>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</si>
  <si>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</si>
  <si>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</si>
  <si>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</si>
  <si>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</si>
  <si>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</si>
  <si>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</si>
  <si>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</si>
  <si>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</si>
  <si>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</si>
  <si>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</si>
  <si>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</si>
  <si>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</si>
  <si>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</si>
  <si>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</si>
  <si>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</si>
  <si>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</si>
  <si>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</si>
  <si>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</si>
  <si>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</si>
  <si>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</si>
  <si>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</si>
  <si>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</si>
  <si>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</si>
  <si>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</si>
  <si>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</si>
  <si>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</si>
  <si>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</si>
  <si>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</si>
  <si>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</si>
  <si>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</si>
  <si>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</si>
  <si>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</si>
  <si>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</si>
  <si>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</si>
  <si>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</si>
  <si>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</si>
  <si>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</si>
  <si>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</si>
  <si>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</si>
  <si>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</si>
  <si>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</si>
  <si>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</si>
  <si>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</si>
  <si>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</si>
  <si>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</si>
  <si>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</si>
  <si>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</si>
  <si>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</si>
  <si>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</si>
  <si>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</si>
  <si>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</si>
  <si>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</si>
  <si>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</si>
  <si>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</si>
  <si>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</si>
  <si>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</si>
  <si>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</si>
  <si>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</si>
  <si>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</si>
  <si>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</si>
  <si>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</si>
  <si>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</si>
  <si>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</si>
  <si>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</si>
  <si>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</si>
  <si>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</si>
  <si>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</si>
  <si>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</si>
  <si>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</si>
  <si>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</si>
  <si>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</si>
  <si>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</si>
  <si>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</si>
  <si>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</si>
  <si>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</si>
  <si>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</si>
  <si>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</si>
  <si>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</si>
  <si>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</si>
  <si>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</si>
  <si>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</si>
  <si>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</si>
  <si>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</si>
  <si>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</si>
  <si>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</si>
  <si>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</si>
  <si>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</si>
  <si>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</si>
  <si>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</si>
  <si>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</si>
  <si>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</si>
  <si>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</si>
  <si>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</si>
  <si>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</si>
  <si>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</si>
  <si>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</si>
  <si>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</si>
  <si>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</si>
  <si>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</si>
  <si>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</si>
  <si>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</si>
  <si>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</si>
  <si>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</si>
  <si>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</si>
  <si>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</si>
  <si>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</si>
  <si>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</si>
  <si>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</si>
  <si>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</si>
  <si>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</si>
  <si>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</si>
  <si>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</si>
  <si>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</si>
  <si>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</si>
  <si>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</si>
  <si>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</si>
  <si>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</si>
  <si>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</si>
  <si>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</si>
  <si>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</si>
  <si>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</si>
  <si>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</si>
  <si>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</si>
  <si>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</si>
  <si>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</si>
  <si>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</si>
  <si>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</si>
  <si>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</si>
  <si>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</si>
  <si>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</si>
  <si>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</si>
  <si>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</si>
  <si>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</si>
  <si>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</si>
  <si>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</si>
  <si>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</si>
  <si>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</si>
  <si>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</si>
  <si>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</si>
  <si>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</si>
  <si>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</si>
  <si>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</si>
  <si>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</si>
  <si>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</si>
  <si>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</si>
  <si>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</si>
  <si>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</si>
  <si>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</si>
  <si>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</si>
  <si>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</si>
  <si>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</si>
  <si>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</si>
  <si>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</si>
  <si>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</si>
  <si>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</si>
  <si>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</si>
  <si>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</si>
  <si>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</si>
  <si>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</si>
  <si>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</si>
  <si>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</si>
  <si>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</si>
  <si>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</si>
  <si>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</si>
  <si>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</si>
  <si>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</si>
  <si>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</si>
  <si>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</si>
  <si>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</si>
  <si>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</si>
  <si>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</si>
  <si>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</si>
  <si>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</si>
  <si>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</si>
  <si>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</si>
  <si>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</si>
  <si>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</si>
  <si>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</si>
  <si>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</si>
  <si>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</si>
  <si>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</si>
  <si>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</si>
  <si>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</si>
  <si>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</si>
  <si>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</si>
  <si>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</si>
  <si>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</si>
  <si>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</si>
  <si>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</si>
  <si>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</si>
  <si>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</si>
  <si>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</si>
  <si>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</si>
  <si>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</si>
  <si>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</si>
  <si>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</si>
  <si>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</si>
  <si>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</si>
  <si>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</si>
  <si>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</si>
  <si>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</si>
  <si>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</si>
  <si>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</si>
  <si>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</si>
  <si>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</si>
  <si>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</si>
  <si>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</si>
  <si>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</si>
  <si>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</si>
  <si>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</si>
  <si>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</si>
  <si>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</si>
  <si>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</si>
  <si>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</si>
  <si>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</si>
  <si>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</si>
  <si>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</si>
  <si>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</si>
  <si>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</si>
  <si>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</si>
  <si>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</si>
  <si>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</si>
  <si>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</si>
  <si>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</si>
  <si>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</si>
  <si>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</si>
  <si>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</si>
  <si>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</si>
  <si>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</si>
  <si>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</si>
  <si>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</si>
  <si>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</si>
  <si>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</si>
  <si>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</si>
  <si>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</si>
  <si>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</si>
  <si>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</si>
  <si>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</si>
  <si>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</si>
  <si>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</si>
  <si>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</si>
  <si>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</si>
  <si>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</si>
  <si>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</si>
  <si>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</si>
  <si>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</si>
  <si>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</si>
  <si>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</si>
  <si>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</si>
  <si>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</si>
  <si>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</si>
  <si>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</si>
  <si>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</si>
  <si>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</si>
  <si>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</si>
  <si>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</si>
  <si>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</si>
  <si>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</si>
  <si>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</si>
  <si>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</si>
  <si>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</si>
  <si>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</si>
  <si>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</si>
  <si>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</si>
  <si>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</si>
  <si>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</si>
  <si>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</si>
  <si>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</si>
  <si>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</si>
  <si>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</si>
  <si>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</si>
  <si>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</si>
  <si>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</si>
  <si>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</si>
  <si>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</si>
  <si>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</si>
  <si>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</si>
  <si>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</si>
  <si>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</si>
  <si>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</si>
  <si>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</si>
  <si>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</si>
  <si>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</si>
  <si>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</si>
  <si>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</si>
  <si>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</si>
  <si>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</si>
  <si>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</si>
  <si>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</si>
  <si>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</si>
  <si>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</si>
  <si>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</si>
  <si>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</si>
  <si>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</si>
  <si>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</si>
  <si>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</si>
  <si>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</si>
  <si>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</si>
  <si>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</si>
  <si>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</si>
  <si>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</si>
  <si>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</si>
  <si>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</si>
  <si>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</si>
  <si>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</si>
  <si>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</si>
  <si>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</si>
  <si>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</si>
  <si>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</si>
  <si>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</si>
  <si>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</si>
  <si>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</si>
  <si>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</si>
  <si>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</si>
  <si>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</si>
  <si>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</si>
  <si>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</si>
  <si>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</si>
  <si>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</si>
  <si>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</si>
  <si>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</si>
  <si>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</si>
  <si>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</si>
  <si>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</si>
  <si>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</si>
  <si>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</si>
  <si>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</si>
  <si>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</si>
  <si>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</si>
  <si>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</si>
  <si>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</si>
  <si>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</si>
  <si>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</si>
  <si>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</si>
  <si>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</si>
  <si>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</si>
  <si>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</si>
  <si>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</si>
  <si>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</si>
  <si>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</si>
  <si>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</si>
  <si>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</si>
  <si>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</si>
  <si>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</si>
  <si>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</si>
  <si>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</si>
  <si>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</si>
  <si>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</si>
  <si>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</si>
  <si>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</si>
  <si>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</si>
  <si>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</si>
  <si>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</si>
  <si>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</si>
  <si>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</si>
  <si>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</si>
  <si>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</si>
  <si>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</si>
  <si>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</si>
  <si>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</si>
  <si>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</si>
  <si>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</si>
  <si>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</si>
  <si>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</si>
  <si>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</si>
  <si>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</si>
  <si>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</si>
  <si>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</si>
  <si>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</si>
  <si>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</si>
  <si>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</si>
  <si>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</si>
  <si>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</si>
  <si>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</si>
  <si>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</si>
  <si>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</si>
  <si>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</si>
  <si>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</si>
  <si>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</si>
  <si>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</si>
  <si>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</si>
  <si>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</si>
  <si>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</si>
  <si>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</si>
  <si>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</si>
  <si>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</si>
  <si>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</si>
  <si>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</si>
  <si>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</si>
  <si>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</si>
  <si>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</si>
  <si>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</si>
  <si>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</si>
  <si>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</si>
  <si>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</si>
  <si>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</si>
  <si>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</si>
  <si>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</si>
  <si>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</si>
  <si>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</si>
  <si>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</si>
  <si>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</si>
  <si>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</si>
  <si>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</si>
  <si>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</si>
  <si>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</si>
  <si>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</si>
  <si>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</si>
  <si>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</si>
  <si>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</si>
  <si>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</si>
  <si>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</si>
  <si>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</si>
  <si>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</si>
  <si>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</si>
  <si>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</si>
  <si>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</si>
  <si>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</si>
  <si>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</si>
  <si>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</si>
  <si>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</si>
  <si>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</si>
  <si>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</si>
  <si>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</si>
  <si>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</si>
  <si>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</si>
  <si>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</si>
  <si>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</si>
  <si>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</si>
  <si>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</si>
  <si>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</si>
  <si>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</si>
  <si>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</si>
  <si>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</si>
  <si>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</si>
  <si>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</si>
  <si>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</si>
  <si>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</si>
  <si>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</si>
  <si>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</si>
  <si>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</si>
  <si>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</si>
  <si>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</si>
  <si>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</si>
  <si>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</si>
  <si>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</si>
  <si>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</si>
  <si>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</si>
  <si>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</si>
  <si>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</si>
  <si>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</si>
  <si>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</si>
  <si>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</si>
  <si>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</si>
  <si>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</si>
  <si>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</si>
  <si>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</si>
  <si>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</si>
  <si>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</si>
  <si>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</si>
  <si>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</si>
  <si>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</si>
  <si>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</si>
  <si>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</si>
  <si>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</si>
  <si>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</si>
  <si>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</si>
  <si>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</si>
  <si>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</si>
  <si>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</si>
  <si>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</si>
  <si>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</si>
  <si>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</si>
  <si>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</si>
  <si>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</si>
  <si>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</si>
  <si>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</si>
  <si>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</si>
  <si>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</si>
  <si>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</si>
  <si>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</si>
  <si>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</si>
  <si>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</si>
  <si>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</si>
  <si>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</si>
  <si>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</si>
  <si>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</si>
  <si>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</si>
  <si>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</si>
  <si>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</si>
  <si>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</si>
  <si>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</si>
  <si>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</si>
  <si>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</si>
  <si>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</si>
  <si>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</si>
  <si>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</si>
  <si>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</si>
  <si>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</si>
  <si>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</si>
  <si>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</si>
  <si>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</si>
  <si>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</si>
  <si>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</si>
  <si>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</si>
  <si>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</si>
  <si>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</si>
  <si>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</si>
  <si>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</si>
  <si>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</si>
  <si>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</si>
  <si>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</si>
  <si>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</si>
  <si>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</si>
  <si>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</si>
  <si>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</si>
  <si>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</si>
  <si>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</si>
  <si>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</si>
  <si>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</si>
  <si>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</si>
  <si>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</si>
  <si>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</si>
  <si>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</si>
  <si>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</si>
  <si>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</si>
  <si>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</si>
  <si>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</si>
  <si>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</si>
  <si>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</si>
  <si>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</si>
  <si>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</si>
  <si>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</si>
  <si>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</si>
  <si>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</si>
  <si>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</si>
  <si>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</si>
  <si>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</si>
  <si>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</si>
  <si>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</si>
  <si>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</si>
  <si>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</si>
  <si>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</si>
  <si>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</si>
  <si>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</si>
  <si>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</si>
  <si>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</si>
  <si>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</si>
  <si>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</si>
  <si>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</si>
  <si>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</si>
  <si>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</si>
  <si>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</si>
  <si>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</si>
  <si>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</si>
  <si>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</si>
  <si>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</si>
  <si>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</si>
  <si>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</si>
  <si>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</si>
  <si>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</si>
  <si>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</si>
  <si>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</si>
  <si>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</si>
  <si>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</si>
  <si>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</si>
  <si>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</si>
  <si>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</si>
  <si>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</si>
  <si>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</si>
  <si>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</si>
  <si>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</si>
  <si>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</si>
  <si>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</si>
  <si>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</si>
  <si>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</si>
  <si>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</si>
  <si>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</si>
  <si>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</si>
  <si>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</si>
  <si>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</si>
  <si>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</si>
  <si>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</si>
  <si>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</si>
  <si>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</si>
  <si>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</si>
  <si>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</si>
  <si>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</si>
  <si>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</si>
  <si>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</si>
  <si>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</si>
  <si>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</si>
  <si>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</si>
  <si>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</si>
  <si>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</si>
  <si>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</si>
  <si>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</si>
  <si>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</si>
  <si>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</si>
  <si>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</si>
  <si>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</si>
  <si>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</si>
  <si>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</si>
  <si>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</si>
  <si>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</si>
  <si>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</si>
  <si>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</si>
  <si>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</si>
  <si>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</si>
  <si>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</si>
  <si>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</si>
  <si>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</si>
  <si>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</si>
  <si>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</si>
  <si>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</si>
  <si>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</si>
  <si>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</si>
  <si>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</si>
  <si>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</si>
  <si>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</si>
  <si>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</si>
  <si>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</si>
  <si>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</si>
  <si>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</si>
  <si>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</si>
  <si>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</si>
  <si>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</si>
  <si>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</si>
  <si>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</si>
  <si>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</si>
  <si>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</si>
  <si>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</si>
  <si>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</si>
  <si>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</si>
  <si>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</si>
  <si>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</si>
  <si>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</si>
  <si>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</si>
  <si>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</si>
  <si>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</si>
  <si>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</si>
  <si>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</si>
  <si>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</si>
  <si>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</si>
  <si>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</si>
  <si>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</si>
  <si>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</si>
  <si>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</si>
  <si>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</si>
  <si>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</si>
  <si>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</si>
  <si>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</si>
  <si>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</si>
  <si>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</si>
  <si>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</si>
  <si>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</si>
  <si>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</si>
  <si>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</si>
  <si>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</si>
  <si>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</si>
  <si>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</si>
  <si>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</si>
  <si>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</si>
  <si>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</si>
  <si>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</si>
  <si>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</si>
  <si>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</si>
  <si>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</si>
  <si>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</si>
  <si>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</si>
  <si>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</si>
  <si>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</si>
  <si>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</si>
  <si>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</si>
  <si>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</si>
  <si>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</si>
  <si>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</si>
  <si>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</si>
  <si>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</si>
  <si>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</si>
  <si>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</si>
  <si>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</si>
  <si>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</si>
  <si>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</si>
  <si>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</si>
  <si>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</si>
  <si>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</si>
  <si>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</si>
  <si>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</si>
  <si>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</si>
  <si>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</si>
  <si>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</si>
  <si>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</si>
  <si>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</si>
  <si>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</si>
  <si>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</si>
  <si>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</si>
  <si>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</si>
  <si>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</si>
  <si>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</si>
  <si>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</si>
  <si>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</si>
  <si>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</si>
  <si>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</si>
  <si>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</si>
  <si>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</si>
  <si>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</si>
  <si>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</si>
  <si>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</si>
  <si>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</si>
  <si>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</si>
  <si>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</si>
  <si>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</si>
  <si>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</si>
  <si>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</si>
  <si>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</si>
  <si>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</si>
  <si>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</si>
  <si>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</si>
  <si>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</si>
  <si>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</si>
  <si>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</si>
  <si>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</si>
  <si>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</si>
  <si>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</si>
  <si>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</si>
  <si>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</si>
  <si>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</si>
  <si>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</si>
  <si>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</si>
  <si>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</si>
  <si>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</si>
  <si>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</si>
  <si>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</si>
  <si>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</si>
  <si>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</si>
  <si>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</si>
  <si>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</si>
  <si>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</si>
  <si>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</si>
  <si>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</si>
  <si>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</si>
  <si>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</si>
  <si>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</si>
  <si>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</si>
  <si>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</si>
  <si>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</si>
  <si>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</si>
  <si>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</si>
  <si>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</si>
  <si>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</si>
  <si>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</si>
  <si>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</si>
  <si>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</si>
  <si>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</si>
  <si>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</si>
  <si>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</si>
  <si>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</si>
  <si>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</si>
  <si>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</si>
  <si>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</si>
  <si>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</si>
  <si>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</si>
  <si>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</si>
  <si>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</si>
  <si>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</si>
  <si>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</si>
  <si>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</si>
  <si>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</si>
  <si>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</si>
  <si>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</si>
  <si>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</si>
  <si>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</si>
  <si>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</si>
  <si>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</si>
  <si>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</si>
  <si>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</si>
  <si>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</si>
  <si>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</si>
  <si>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</si>
  <si>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</si>
  <si>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</si>
  <si>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</si>
  <si>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</si>
  <si>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</si>
  <si>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</si>
  <si>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</si>
  <si>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</si>
  <si>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</si>
  <si>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</si>
  <si>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</si>
  <si>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</si>
  <si>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</si>
  <si>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</si>
  <si>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</si>
  <si>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</si>
  <si>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</si>
  <si>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</si>
  <si>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</si>
  <si>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</si>
  <si>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</si>
  <si>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</si>
  <si>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</si>
  <si>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</si>
  <si>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</si>
  <si>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</si>
  <si>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</si>
  <si>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</si>
  <si>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</si>
  <si>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</si>
  <si>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</si>
  <si>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</si>
  <si>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</si>
  <si>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</si>
  <si>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</si>
  <si>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</si>
  <si>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</si>
  <si>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</si>
  <si>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</si>
  <si>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</si>
  <si>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</si>
  <si>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</si>
  <si>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</si>
  <si>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</si>
  <si>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</si>
  <si>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</si>
  <si>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</si>
  <si>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</si>
  <si>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</si>
  <si>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</si>
  <si>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</si>
  <si>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</si>
  <si>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</si>
  <si>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</si>
  <si>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</si>
  <si>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</si>
  <si>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</si>
  <si>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</si>
  <si>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</si>
  <si>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</si>
  <si>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</si>
  <si>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</si>
  <si>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</si>
  <si>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</si>
  <si>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</si>
  <si>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</si>
  <si>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</si>
  <si>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</si>
  <si>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</si>
  <si>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</si>
  <si>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</si>
  <si>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</si>
  <si>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</si>
  <si>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</si>
  <si>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</si>
  <si>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</si>
  <si>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</si>
  <si>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</si>
  <si>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</si>
  <si>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</si>
  <si>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</si>
  <si>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</si>
  <si>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</si>
  <si>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</si>
  <si>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</si>
  <si>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</si>
  <si>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</si>
  <si>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</si>
  <si>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</si>
  <si>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</si>
  <si>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</si>
  <si>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</si>
  <si>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</si>
  <si>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</si>
  <si>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</si>
  <si>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</si>
  <si>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</si>
  <si>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</si>
  <si>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</si>
  <si>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</si>
  <si>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</si>
  <si>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</si>
  <si>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</si>
  <si>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</si>
  <si>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</si>
  <si>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</si>
  <si>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</si>
  <si>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</si>
  <si>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</si>
  <si>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</si>
  <si>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</si>
  <si>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</si>
  <si>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</si>
  <si>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</si>
  <si>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</si>
  <si>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</si>
  <si>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</si>
  <si>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</si>
  <si>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</si>
  <si>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</si>
  <si>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</si>
  <si>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</si>
  <si>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</si>
  <si>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</si>
  <si>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</si>
  <si>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</si>
  <si>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</si>
  <si>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</si>
  <si>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</si>
  <si>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</si>
  <si>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</si>
  <si>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</si>
  <si>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</si>
  <si>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</si>
  <si>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</si>
  <si>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</si>
  <si>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</si>
  <si>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</si>
  <si>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</si>
  <si>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</si>
  <si>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</si>
  <si>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</si>
  <si>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</si>
  <si>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</si>
  <si>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</si>
  <si>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</si>
  <si>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</si>
  <si>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</si>
  <si>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</si>
  <si>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</si>
  <si>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</si>
  <si>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</si>
  <si>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</si>
  <si>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</si>
  <si>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</si>
  <si>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</si>
  <si>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</si>
  <si>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</si>
  <si>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</si>
  <si>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</si>
  <si>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</si>
  <si>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</si>
  <si>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</si>
  <si>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</si>
  <si>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</si>
  <si>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</si>
  <si>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</si>
  <si>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</si>
  <si>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</si>
  <si>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</si>
  <si>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</si>
  <si>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</si>
  <si>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</si>
  <si>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</si>
  <si>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</si>
  <si>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</si>
  <si>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</si>
  <si>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</si>
  <si>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</si>
  <si>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</si>
  <si>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</si>
  <si>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</si>
  <si>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</si>
  <si>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</si>
  <si>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</si>
  <si>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</si>
  <si>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</si>
  <si>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</si>
  <si>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</si>
  <si>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</si>
  <si>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</si>
  <si>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</si>
  <si>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</si>
  <si>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</si>
  <si>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</si>
  <si>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</si>
  <si>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</si>
  <si>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</si>
  <si>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</si>
  <si>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</si>
  <si>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</si>
  <si>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</si>
  <si>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</si>
  <si>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</si>
  <si>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</si>
  <si>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</si>
  <si>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</si>
  <si>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</si>
  <si>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</si>
  <si>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</si>
  <si>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</si>
  <si>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</si>
  <si>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</si>
  <si>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</si>
  <si>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</si>
  <si>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</si>
  <si>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</si>
  <si>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</si>
  <si>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</si>
  <si>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</si>
  <si>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</si>
  <si>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</si>
  <si>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</si>
  <si>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</si>
  <si>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</si>
  <si>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</si>
  <si>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</si>
  <si>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</si>
  <si>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</si>
  <si>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</si>
  <si>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</si>
  <si>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</si>
  <si>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</si>
  <si>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</si>
  <si>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</si>
  <si>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</si>
  <si>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</si>
  <si>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</si>
  <si>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</si>
  <si>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</si>
  <si>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</si>
  <si>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</si>
  <si>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</si>
  <si>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</si>
  <si>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</si>
  <si>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</si>
  <si>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</si>
  <si>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</si>
  <si>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</si>
  <si>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</si>
  <si>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</si>
  <si>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</si>
  <si>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</si>
  <si>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</si>
  <si>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</si>
  <si>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</si>
  <si>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</si>
  <si>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</si>
  <si>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</si>
  <si>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</si>
  <si>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</si>
  <si>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</si>
  <si>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</si>
  <si>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</si>
  <si>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</si>
  <si>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</si>
  <si>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</si>
  <si>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</si>
  <si>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</si>
  <si>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</si>
  <si>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</si>
  <si>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</si>
  <si>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</si>
  <si>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</si>
  <si>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</si>
  <si>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</si>
  <si>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</si>
  <si>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</si>
  <si>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</si>
  <si>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</si>
  <si>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</si>
  <si>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</si>
  <si>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</si>
  <si>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</si>
  <si>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</si>
  <si>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</si>
  <si>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</si>
  <si>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</si>
  <si>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</si>
  <si>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</si>
  <si>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</si>
  <si>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</si>
  <si>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</si>
  <si>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</si>
  <si>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</si>
  <si>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</si>
  <si>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</si>
  <si>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</si>
  <si>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</si>
  <si>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</si>
  <si>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</si>
  <si>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</si>
  <si>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</si>
  <si>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</si>
  <si>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</si>
  <si>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</si>
  <si>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</si>
  <si>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</si>
  <si>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</si>
  <si>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</si>
  <si>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</si>
  <si>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</si>
  <si>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</si>
  <si>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</si>
  <si>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</si>
  <si>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</si>
  <si>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</si>
  <si>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</si>
  <si>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</si>
  <si>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</si>
  <si>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</si>
  <si>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</si>
  <si>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</si>
  <si>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</si>
  <si>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</si>
  <si>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</si>
  <si>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</si>
  <si>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</si>
  <si>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</si>
  <si>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</si>
  <si>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</si>
  <si>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</si>
  <si>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</si>
  <si>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</si>
  <si>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</si>
  <si>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</si>
  <si>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</si>
  <si>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</si>
  <si>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</si>
  <si>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</si>
  <si>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</si>
  <si>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</si>
  <si>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</si>
  <si>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</si>
  <si>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</si>
  <si>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</si>
  <si>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</si>
  <si>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</si>
  <si>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</si>
  <si>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</si>
  <si>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</si>
  <si>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</si>
  <si>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</si>
  <si>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</si>
  <si>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</si>
  <si>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</si>
  <si>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</si>
  <si>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</si>
  <si>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</si>
  <si>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</si>
  <si>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</si>
  <si>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</si>
  <si>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</si>
  <si>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</si>
  <si>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</si>
  <si>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</si>
  <si>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</si>
  <si>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</si>
  <si>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</si>
  <si>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</si>
  <si>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</si>
  <si>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</si>
  <si>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</si>
  <si>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</si>
  <si>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</si>
  <si>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</si>
  <si>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</si>
  <si>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</si>
  <si>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</si>
  <si>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</si>
  <si>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</si>
  <si>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</si>
  <si>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</si>
  <si>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</si>
  <si>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</si>
  <si>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</si>
  <si>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</si>
  <si>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</si>
  <si>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</si>
  <si>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</si>
  <si>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</si>
  <si>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</si>
  <si>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</si>
  <si>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</si>
  <si>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</si>
  <si>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</si>
  <si>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</si>
  <si>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</si>
  <si>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</si>
  <si>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</si>
  <si>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</si>
  <si>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</si>
  <si>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</si>
  <si>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</si>
  <si>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</si>
  <si>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</si>
  <si>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</si>
  <si>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</si>
  <si>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</si>
  <si>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</si>
  <si>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</si>
  <si>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</si>
  <si>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</si>
  <si>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</si>
  <si>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</si>
  <si>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</si>
  <si>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</si>
  <si>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</si>
  <si>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</si>
  <si>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</si>
  <si>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</si>
  <si>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</si>
  <si>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</si>
  <si>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</si>
  <si>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</si>
  <si>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</si>
  <si>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</si>
  <si>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</si>
  <si>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</si>
  <si>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</si>
  <si>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</si>
  <si>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</si>
  <si>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</si>
  <si>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</si>
  <si>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</si>
  <si>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</si>
  <si>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</si>
  <si>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</si>
  <si>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</si>
  <si>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</si>
  <si>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</si>
  <si>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</si>
  <si>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</si>
  <si>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</si>
  <si>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</si>
  <si>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</si>
  <si>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</si>
  <si>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</si>
  <si>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</si>
  <si>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</si>
  <si>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</si>
  <si>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</si>
  <si>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</si>
  <si>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</si>
  <si>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</si>
  <si>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</si>
  <si>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</si>
  <si>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</si>
  <si>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</si>
  <si>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</si>
  <si>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</si>
  <si>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</si>
  <si>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</si>
  <si>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</si>
  <si>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</si>
  <si>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</si>
  <si>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</si>
  <si>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</si>
  <si>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</si>
  <si>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</si>
  <si>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</si>
  <si>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</si>
  <si>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</si>
  <si>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</si>
  <si>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</si>
  <si>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</si>
  <si>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</si>
  <si>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</si>
  <si>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</si>
  <si>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</si>
  <si>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</si>
  <si>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</si>
  <si>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</si>
  <si>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</si>
  <si>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</si>
  <si>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</si>
  <si>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</si>
  <si>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</si>
  <si>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</si>
  <si>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</si>
  <si>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</si>
  <si>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</si>
  <si>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</si>
  <si>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</si>
  <si>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</si>
  <si>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</si>
  <si>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</si>
  <si>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</si>
  <si>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</si>
  <si>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</si>
  <si>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</si>
  <si>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</si>
  <si>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</si>
  <si>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</si>
  <si>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</si>
  <si>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</si>
  <si>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</si>
  <si>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</si>
  <si>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</si>
  <si>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</si>
  <si>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</si>
  <si>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</si>
  <si>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</si>
  <si>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</si>
  <si>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</si>
  <si>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</si>
  <si>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</si>
  <si>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</si>
  <si>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</si>
  <si>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</si>
  <si>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</si>
  <si>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</si>
  <si>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</si>
  <si>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</si>
  <si>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</si>
  <si>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</si>
  <si>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</si>
  <si>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</si>
  <si>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</si>
  <si>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</si>
  <si>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</si>
  <si>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</si>
  <si>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</si>
  <si>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</si>
  <si>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</si>
  <si>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</si>
  <si>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</si>
  <si>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</si>
  <si>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</si>
  <si>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</si>
  <si>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</si>
  <si>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</si>
  <si>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</si>
  <si>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</si>
  <si>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</si>
  <si>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</si>
  <si>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</si>
  <si>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</si>
  <si>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</si>
  <si>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</si>
  <si>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</si>
  <si>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</si>
  <si>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</si>
  <si>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</si>
  <si>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</si>
  <si>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</si>
  <si>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</si>
  <si>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</si>
  <si>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</si>
  <si>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</si>
  <si>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</si>
  <si>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</si>
  <si>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</si>
  <si>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</si>
  <si>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</si>
  <si>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</si>
  <si>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</si>
  <si>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</si>
  <si>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</si>
  <si>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</si>
  <si>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</si>
  <si>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</si>
  <si>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</si>
  <si>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</si>
  <si>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</si>
  <si>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</si>
  <si>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</si>
  <si>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</si>
  <si>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</si>
  <si>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</si>
  <si>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</si>
  <si>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</si>
  <si>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</si>
  <si>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</si>
  <si>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</si>
  <si>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</si>
  <si>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</si>
  <si>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</si>
  <si>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</si>
  <si>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</si>
  <si>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</si>
  <si>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</si>
  <si>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</si>
  <si>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</si>
  <si>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</si>
  <si>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</si>
  <si>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</si>
  <si>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</si>
  <si>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</si>
  <si>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</si>
  <si>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</si>
  <si>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</si>
  <si>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</si>
  <si>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</si>
  <si>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</si>
  <si>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</si>
  <si>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</si>
  <si>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</si>
  <si>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</si>
  <si>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</si>
  <si>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</si>
  <si>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</si>
  <si>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</si>
  <si>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</si>
  <si>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</si>
  <si>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</si>
  <si>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</si>
  <si>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</si>
  <si>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</si>
  <si>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</si>
  <si>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</si>
  <si>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</si>
  <si>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</si>
  <si>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</si>
  <si>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</si>
  <si>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</si>
  <si>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</si>
  <si>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</si>
  <si>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</si>
  <si>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</si>
  <si>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</si>
  <si>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</si>
  <si>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</si>
  <si>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</si>
  <si>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</si>
  <si>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</si>
  <si>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</si>
  <si>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</si>
  <si>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</si>
  <si>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</si>
  <si>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</si>
  <si>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</si>
  <si>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</si>
  <si>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</si>
  <si>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</si>
  <si>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</si>
  <si>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</si>
  <si>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</si>
  <si>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</si>
  <si>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</si>
  <si>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</si>
  <si>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</si>
  <si>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</si>
  <si>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</si>
  <si>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</si>
  <si>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</si>
  <si>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</si>
  <si>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</si>
  <si>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</si>
  <si>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</si>
  <si>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</si>
  <si>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</si>
  <si>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</si>
  <si>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</si>
  <si>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</si>
  <si>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</si>
  <si>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</si>
  <si>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</si>
  <si>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</si>
  <si>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</si>
  <si>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</si>
  <si>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</si>
  <si>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</si>
  <si>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</si>
  <si>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</si>
  <si>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</si>
  <si>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</si>
  <si>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</si>
  <si>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</si>
  <si>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</si>
  <si>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</si>
  <si>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</si>
  <si>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</si>
  <si>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</si>
  <si>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</si>
  <si>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</si>
  <si>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</si>
  <si>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</si>
  <si>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</si>
  <si>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</si>
  <si>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</si>
  <si>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</si>
  <si>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</si>
  <si>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</si>
  <si>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</si>
  <si>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</si>
  <si>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</si>
  <si>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</si>
  <si>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</si>
  <si>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</si>
  <si>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</si>
  <si>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</si>
  <si>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</si>
  <si>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</si>
  <si>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</si>
  <si>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</si>
  <si>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</si>
  <si>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</si>
  <si>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</si>
  <si>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</si>
  <si>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</si>
  <si>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</si>
  <si>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</si>
  <si>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</si>
  <si>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</si>
  <si>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</si>
  <si>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</si>
  <si>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</si>
  <si>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</si>
  <si>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</si>
  <si>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</si>
  <si>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</si>
  <si>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</si>
  <si>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</si>
  <si>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</si>
  <si>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</si>
  <si>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</si>
  <si>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</si>
  <si>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</si>
  <si>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</si>
  <si>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</si>
  <si>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</si>
  <si>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</si>
  <si>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</si>
  <si>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</si>
  <si>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</si>
  <si>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</si>
  <si>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</si>
  <si>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</si>
  <si>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</si>
  <si>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</si>
  <si>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</si>
  <si>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</si>
  <si>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</si>
  <si>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</si>
  <si>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</si>
  <si>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</si>
  <si>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</si>
  <si>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</si>
  <si>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</si>
  <si>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</si>
  <si>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</si>
  <si>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</si>
  <si>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</si>
  <si>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</si>
  <si>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</si>
  <si>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</si>
  <si>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</si>
  <si>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</si>
  <si>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</si>
  <si>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</si>
  <si>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</si>
  <si>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</si>
  <si>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</si>
  <si>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</si>
  <si>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</si>
  <si>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</si>
  <si>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</si>
  <si>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</si>
  <si>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</si>
  <si>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</si>
  <si>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</si>
  <si>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</si>
  <si>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</si>
  <si>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</si>
  <si>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</si>
  <si>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</si>
  <si>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</si>
  <si>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</si>
  <si>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</si>
  <si>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</si>
  <si>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</si>
  <si>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</si>
  <si>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</si>
  <si>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</si>
  <si>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</si>
  <si>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</si>
  <si>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</si>
  <si>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</si>
  <si>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</si>
  <si>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</si>
  <si>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</si>
  <si>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</si>
  <si>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</si>
  <si>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</si>
  <si>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</si>
  <si>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</si>
  <si>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</si>
  <si>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</si>
  <si>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</si>
  <si>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</si>
  <si>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</si>
  <si>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</si>
  <si>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</si>
  <si>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</si>
  <si>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</si>
  <si>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</si>
  <si>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</si>
  <si>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</si>
  <si>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</si>
  <si>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</si>
  <si>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</si>
  <si>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</si>
  <si>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</si>
  <si>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</si>
  <si>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</si>
  <si>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</si>
  <si>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</si>
  <si>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</si>
  <si>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</si>
  <si>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</si>
  <si>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</si>
  <si>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</si>
  <si>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</si>
  <si>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</si>
  <si>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</si>
  <si>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</si>
  <si>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</si>
  <si>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</si>
  <si>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</si>
  <si>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</si>
  <si>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</si>
  <si>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</si>
  <si>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</si>
  <si>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</si>
  <si>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</si>
  <si>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</si>
  <si>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</si>
  <si>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</si>
  <si>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</si>
  <si>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</si>
  <si>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</si>
  <si>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</si>
  <si>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</si>
  <si>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</si>
  <si>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</si>
  <si>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</si>
  <si>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</si>
  <si>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</si>
  <si>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</si>
  <si>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</si>
  <si>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</si>
  <si>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</si>
  <si>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</si>
  <si>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</si>
  <si>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</si>
  <si>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</si>
  <si>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</si>
  <si>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</si>
  <si>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</si>
  <si>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</si>
  <si>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</si>
  <si>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</si>
  <si>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</si>
  <si>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</si>
  <si>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</si>
  <si>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</si>
  <si>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</si>
  <si>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</si>
  <si>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</si>
  <si>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</si>
  <si>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</si>
  <si>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</si>
  <si>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</si>
  <si>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</si>
  <si>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</si>
  <si>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</si>
  <si>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</si>
  <si>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</si>
  <si>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</si>
  <si>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</si>
  <si>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</si>
  <si>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</si>
  <si>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</si>
  <si>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</si>
  <si>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</si>
  <si>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</si>
  <si>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</si>
  <si>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</si>
  <si>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</si>
  <si>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</si>
  <si>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</si>
  <si>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</si>
  <si>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</si>
  <si>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</si>
  <si>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</si>
  <si>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</si>
  <si>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</si>
  <si>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</si>
  <si>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</si>
  <si>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</si>
  <si>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</si>
  <si>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</si>
  <si>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</si>
  <si>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</si>
  <si>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</si>
  <si>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</si>
  <si>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</si>
  <si>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</si>
  <si>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</si>
  <si>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</si>
  <si>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</si>
  <si>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</si>
  <si>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</si>
  <si>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</si>
  <si>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</si>
  <si>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</si>
  <si>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</si>
  <si>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</si>
  <si>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</si>
  <si>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</si>
  <si>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</si>
  <si>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</si>
  <si>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</si>
  <si>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</si>
  <si>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</si>
  <si>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</si>
  <si>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</si>
  <si>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</si>
  <si>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</si>
  <si>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</si>
  <si>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</si>
  <si>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</si>
  <si>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</si>
  <si>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</si>
  <si>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</si>
  <si>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</si>
  <si>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</si>
  <si>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</si>
  <si>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</si>
  <si>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</si>
  <si>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</si>
  <si>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</si>
  <si>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</si>
  <si>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</si>
  <si>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</si>
  <si>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</si>
  <si>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</si>
  <si>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</si>
  <si>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</si>
  <si>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</si>
  <si>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</si>
  <si>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</si>
  <si>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</si>
  <si>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</si>
  <si>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</si>
  <si>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</si>
  <si>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</si>
  <si>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</si>
  <si>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</si>
  <si>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</si>
  <si>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</si>
  <si>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</si>
  <si>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</si>
  <si>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</si>
  <si>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</si>
  <si>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</si>
  <si>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</si>
  <si>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</si>
  <si>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</si>
  <si>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</si>
  <si>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</si>
  <si>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</si>
  <si>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</si>
  <si>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</si>
  <si>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</si>
  <si>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</si>
  <si>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</si>
  <si>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</si>
  <si>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</si>
  <si>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</si>
  <si>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</si>
  <si>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</si>
  <si>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</si>
  <si>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</si>
  <si>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</si>
  <si>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</si>
  <si>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</si>
  <si>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</si>
  <si>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</si>
  <si>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</si>
  <si>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</si>
  <si>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</si>
  <si>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</si>
  <si>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</si>
  <si>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</si>
  <si>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</si>
  <si>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</si>
  <si>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</si>
  <si>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</si>
  <si>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</si>
  <si>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</si>
  <si>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</si>
  <si>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</si>
  <si>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</si>
  <si>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</si>
  <si>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</si>
  <si>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</si>
  <si>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</si>
  <si>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</si>
  <si>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</si>
  <si>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</si>
  <si>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</si>
  <si>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</si>
  <si>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</si>
  <si>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</si>
  <si>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</si>
  <si>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</si>
  <si>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</si>
  <si>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</si>
  <si>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</si>
  <si>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</si>
  <si>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</si>
  <si>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</si>
  <si>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</si>
  <si>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</si>
  <si>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</si>
  <si>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</si>
  <si>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</si>
  <si>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</si>
  <si>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</si>
  <si>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</si>
  <si>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</si>
  <si>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</si>
  <si>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</si>
  <si>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</si>
  <si>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</si>
  <si>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</si>
  <si>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</si>
  <si>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</si>
  <si>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</si>
  <si>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</si>
  <si>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</si>
  <si>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</si>
  <si>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</si>
  <si>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</si>
  <si>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</si>
  <si>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</si>
  <si>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</si>
  <si>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</si>
  <si>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</si>
  <si>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</si>
  <si>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</si>
  <si>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</si>
  <si>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</si>
  <si>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</si>
  <si>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</si>
  <si>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</si>
  <si>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</si>
  <si>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</si>
  <si>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</si>
  <si>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</si>
  <si>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</si>
  <si>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</si>
  <si>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</si>
  <si>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</si>
  <si>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</si>
  <si>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</si>
  <si>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</si>
  <si>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</si>
  <si>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</si>
  <si>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</si>
  <si>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</si>
  <si>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</si>
  <si>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</si>
  <si>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</si>
  <si>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</si>
  <si>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</si>
  <si>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</si>
  <si>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</si>
  <si>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</si>
  <si>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</si>
  <si>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</si>
  <si>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</si>
  <si>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</si>
  <si>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</si>
  <si>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</si>
  <si>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</si>
  <si>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</si>
  <si>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</si>
  <si>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</si>
  <si>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</si>
  <si>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</si>
  <si>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</si>
  <si>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</si>
  <si>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</si>
  <si>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</si>
  <si>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</si>
  <si>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</si>
  <si>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</si>
  <si>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</si>
  <si>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</si>
  <si>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</si>
  <si>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</si>
  <si>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</si>
  <si>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</si>
  <si>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</si>
  <si>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</si>
  <si>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</si>
  <si>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</si>
  <si>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</si>
  <si>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</si>
  <si>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</si>
  <si>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</si>
  <si>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</si>
  <si>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</si>
  <si>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</si>
  <si>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</si>
  <si>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</si>
  <si>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</si>
  <si>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</si>
  <si>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</si>
  <si>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</si>
  <si>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</si>
  <si>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</si>
  <si>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</si>
  <si>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</si>
  <si>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</si>
  <si>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</si>
  <si>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</si>
  <si>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</si>
  <si>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</si>
  <si>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</si>
  <si>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</si>
  <si>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</si>
  <si>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</si>
  <si>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</si>
  <si>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</si>
  <si>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</si>
  <si>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</si>
  <si>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</si>
  <si>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</si>
  <si>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</si>
  <si>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</si>
  <si>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</si>
  <si>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</si>
  <si>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</si>
  <si>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</si>
  <si>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</si>
  <si>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</si>
  <si>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</si>
  <si>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</si>
  <si>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</si>
  <si>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</si>
  <si>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</si>
  <si>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</si>
  <si>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</si>
  <si>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</si>
  <si>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</si>
  <si>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</si>
  <si>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</si>
  <si>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</si>
  <si>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</si>
  <si>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</si>
  <si>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</si>
  <si>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</si>
  <si>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</si>
  <si>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</si>
  <si>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</si>
  <si>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</si>
  <si>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</si>
  <si>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</si>
  <si>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</si>
  <si>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</si>
  <si>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</si>
  <si>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</si>
  <si>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</si>
  <si>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</si>
  <si>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</si>
  <si>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</si>
  <si>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</si>
  <si>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</si>
  <si>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</si>
  <si>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</si>
  <si>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</si>
  <si>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</si>
  <si>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</si>
  <si>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</si>
  <si>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</si>
  <si>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</si>
  <si>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</si>
  <si>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</si>
  <si>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</si>
  <si>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</si>
  <si>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</si>
  <si>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</si>
  <si>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</si>
  <si>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</si>
  <si>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</si>
  <si>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</si>
  <si>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</si>
  <si>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</si>
  <si>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</si>
  <si>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</si>
  <si>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</si>
  <si>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</si>
  <si>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</si>
  <si>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</si>
  <si>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</si>
  <si>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</si>
  <si>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</si>
  <si>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</si>
  <si>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</si>
  <si>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</si>
  <si>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</si>
  <si>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</si>
  <si>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</si>
  <si>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</si>
  <si>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</si>
  <si>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</si>
  <si>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</si>
  <si>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</si>
  <si>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</si>
  <si>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</si>
  <si>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</si>
  <si>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</si>
  <si>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</si>
  <si>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</si>
  <si>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</si>
  <si>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</si>
  <si>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</si>
  <si>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</si>
  <si>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</si>
  <si>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</si>
  <si>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</si>
  <si>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</si>
  <si>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</si>
  <si>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</si>
  <si>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</si>
  <si>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</si>
  <si>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</si>
  <si>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</si>
  <si>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</si>
  <si>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</si>
  <si>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</si>
  <si>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</si>
  <si>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</si>
  <si>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</si>
  <si>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</si>
  <si>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</si>
  <si>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</si>
  <si>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</si>
  <si>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</si>
  <si>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</si>
  <si>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</si>
  <si>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</si>
  <si>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</si>
  <si>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</si>
  <si>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</si>
  <si>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</si>
  <si>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</si>
  <si>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</si>
  <si>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</si>
  <si>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</si>
  <si>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</si>
  <si>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</si>
  <si>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</si>
  <si>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</si>
  <si>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</si>
  <si>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</si>
  <si>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</si>
  <si>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</si>
  <si>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</si>
  <si>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</si>
  <si>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</si>
  <si>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</si>
  <si>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</si>
  <si>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</si>
  <si>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</si>
  <si>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</si>
  <si>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</si>
  <si>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</si>
  <si>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</si>
  <si>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</si>
  <si>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</si>
  <si>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</si>
  <si>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</si>
  <si>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</si>
  <si>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</si>
  <si>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</si>
  <si>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</si>
  <si>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</si>
  <si>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</si>
  <si>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</si>
  <si>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</si>
  <si>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</si>
  <si>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</si>
  <si>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</si>
  <si>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</si>
  <si>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</si>
  <si>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</si>
  <si>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</si>
  <si>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</si>
  <si>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</si>
  <si>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</si>
  <si>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</si>
  <si>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</si>
  <si>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</si>
  <si>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</si>
  <si>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</si>
  <si>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</si>
  <si>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</si>
  <si>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</si>
  <si>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</si>
  <si>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</si>
  <si>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</si>
  <si>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</si>
  <si>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</si>
  <si>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</si>
  <si>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</si>
  <si>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</si>
  <si>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</si>
  <si>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</si>
  <si>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</si>
  <si>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</si>
  <si>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</si>
  <si>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</si>
  <si>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</si>
  <si>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</si>
  <si>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</si>
  <si>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</si>
  <si>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</si>
  <si>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</si>
  <si>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</si>
  <si>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</si>
  <si>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</si>
  <si>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</si>
  <si>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</si>
  <si>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</si>
  <si>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</si>
  <si>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</si>
  <si>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</si>
  <si>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</si>
  <si>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</si>
  <si>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</si>
  <si>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</si>
  <si>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</si>
  <si>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</si>
  <si>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</si>
  <si>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</si>
  <si>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</si>
  <si>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</si>
  <si>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</si>
  <si>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</si>
  <si>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</si>
  <si>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</si>
  <si>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</si>
  <si>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</si>
  <si>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</si>
  <si>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</si>
  <si>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</si>
  <si>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</si>
  <si>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</si>
  <si>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</si>
  <si>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</si>
  <si>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</si>
  <si>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</si>
  <si>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</si>
  <si>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</si>
  <si>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</si>
  <si>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</si>
  <si>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</si>
  <si>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</si>
  <si>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</si>
  <si>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</si>
  <si>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</si>
  <si>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</si>
  <si>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</si>
  <si>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</si>
  <si>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</si>
  <si>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</si>
  <si>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</si>
  <si>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</si>
  <si>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</si>
  <si>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</si>
  <si>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</si>
  <si>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</si>
  <si>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</si>
  <si>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</si>
  <si>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</si>
  <si>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</si>
  <si>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</si>
  <si>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</si>
  <si>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</si>
  <si>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</si>
  <si>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</si>
  <si>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</si>
  <si>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</si>
  <si>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</si>
  <si>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</si>
  <si>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</si>
  <si>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</si>
  <si>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</si>
  <si>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</si>
  <si>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</si>
  <si>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</si>
  <si>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</si>
  <si>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</si>
  <si>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</si>
  <si>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</si>
  <si>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</si>
  <si>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</si>
  <si>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</si>
  <si>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</si>
  <si>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</si>
  <si>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</si>
  <si>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</si>
  <si>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</si>
  <si>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</si>
  <si>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</si>
  <si>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</si>
  <si>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</si>
  <si>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</si>
  <si>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</si>
  <si>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</si>
  <si>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</si>
  <si>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</si>
  <si>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</si>
  <si>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</si>
  <si>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</si>
  <si>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</si>
  <si>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</si>
  <si>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</si>
  <si>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</si>
  <si>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</si>
  <si>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</si>
  <si>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</si>
  <si>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</si>
  <si>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</si>
  <si>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</si>
  <si>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</si>
  <si>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</si>
  <si>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</si>
  <si>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</si>
  <si>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</si>
  <si>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</si>
  <si>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</si>
  <si>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</si>
  <si>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</si>
  <si>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</si>
  <si>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</si>
  <si>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</si>
  <si>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</si>
  <si>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</si>
  <si>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</si>
  <si>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</si>
  <si>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</si>
  <si>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</si>
  <si>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</si>
  <si>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</si>
  <si>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</si>
  <si>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</si>
  <si>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</si>
  <si>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</si>
  <si>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</si>
  <si>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</si>
  <si>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</si>
  <si>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</si>
  <si>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</si>
  <si>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</si>
  <si>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</si>
  <si>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</si>
  <si>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</si>
  <si>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</si>
  <si>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</si>
  <si>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</si>
  <si>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</si>
  <si>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</si>
  <si>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</si>
  <si>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</si>
  <si>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</si>
  <si>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</si>
  <si>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</si>
  <si>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</si>
  <si>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</si>
  <si>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</si>
  <si>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</si>
  <si>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</si>
  <si>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</si>
  <si>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</si>
  <si>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</si>
  <si>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</si>
  <si>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</si>
  <si>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</si>
  <si>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</si>
  <si>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</si>
  <si>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</si>
  <si>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</si>
  <si>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</si>
  <si>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</si>
  <si>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</si>
  <si>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</si>
  <si>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</si>
  <si>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</si>
  <si>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</si>
  <si>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</si>
  <si>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</si>
  <si>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</si>
  <si>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</si>
  <si>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</si>
  <si>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</si>
  <si>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</si>
  <si>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</si>
  <si>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</si>
  <si>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</si>
  <si>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</si>
  <si>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</si>
  <si>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</si>
  <si>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</si>
  <si>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</si>
  <si>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</si>
  <si>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</si>
  <si>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</si>
  <si>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</si>
  <si>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</si>
  <si>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</si>
  <si>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</si>
  <si>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</si>
  <si>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</si>
  <si>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</si>
  <si>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</si>
  <si>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</si>
  <si>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</si>
  <si>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</si>
  <si>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</si>
  <si>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</si>
  <si>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</si>
  <si>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</si>
  <si>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</si>
  <si>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</si>
  <si>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</si>
  <si>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</si>
  <si>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</si>
  <si>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</si>
  <si>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</si>
  <si>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</si>
  <si>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</si>
  <si>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</si>
  <si>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</si>
  <si>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</si>
  <si>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</si>
  <si>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</si>
  <si>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</si>
  <si>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</si>
  <si>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</si>
  <si>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</si>
  <si>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</si>
  <si>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</si>
  <si>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</si>
  <si>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</si>
  <si>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</si>
  <si>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</si>
  <si>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</si>
  <si>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</si>
  <si>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</si>
  <si>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</si>
  <si>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</si>
  <si>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</si>
  <si>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</si>
  <si>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</si>
  <si>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</si>
  <si>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</si>
  <si>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</si>
  <si>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</si>
  <si>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</si>
  <si>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</si>
  <si>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</si>
  <si>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</si>
  <si>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</si>
  <si>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</si>
  <si>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</si>
  <si>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</si>
  <si>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</si>
  <si>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</si>
  <si>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</si>
  <si>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</si>
  <si>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</si>
  <si>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</si>
  <si>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</si>
  <si>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</si>
  <si>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</si>
  <si>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</si>
  <si>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</si>
  <si>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</si>
  <si>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</si>
  <si>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</si>
  <si>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</si>
  <si>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</si>
  <si>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</si>
  <si>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</si>
  <si>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</si>
  <si>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</si>
  <si>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</si>
  <si>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</si>
  <si>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</si>
  <si>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</si>
  <si>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</si>
  <si>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</si>
  <si>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</si>
  <si>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</si>
  <si>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</si>
  <si>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</si>
  <si>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</si>
  <si>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</si>
  <si>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</si>
  <si>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</si>
  <si>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</si>
  <si>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</si>
  <si>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</si>
  <si>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</si>
  <si>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</si>
  <si>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</si>
  <si>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</si>
  <si>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</si>
  <si>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</si>
  <si>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</si>
  <si>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</si>
  <si>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</si>
  <si>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</si>
  <si>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</si>
  <si>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</si>
  <si>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</si>
  <si>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</si>
  <si>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</si>
  <si>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</si>
  <si>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</si>
  <si>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</si>
  <si>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</si>
  <si>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</si>
  <si>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</si>
  <si>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</si>
  <si>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</si>
  <si>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</si>
  <si>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</si>
  <si>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</si>
  <si>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</si>
  <si>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</si>
  <si>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</si>
  <si>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</si>
  <si>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</si>
  <si>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</si>
  <si>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</si>
  <si>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</si>
  <si>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</si>
  <si>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</si>
  <si>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</si>
  <si>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</si>
  <si>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</si>
  <si>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</si>
  <si>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</si>
  <si>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</si>
  <si>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</si>
  <si>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</si>
  <si>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</si>
  <si>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</si>
  <si>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</si>
  <si>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</si>
  <si>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</si>
  <si>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</si>
  <si>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</si>
  <si>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</si>
  <si>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</si>
  <si>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</si>
  <si>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</si>
  <si>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</si>
  <si>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</si>
  <si>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</si>
  <si>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</si>
  <si>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</si>
  <si>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</si>
  <si>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</si>
  <si>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</si>
  <si>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</si>
  <si>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</si>
  <si>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</si>
  <si>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</si>
  <si>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</si>
  <si>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</si>
  <si>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</si>
  <si>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</si>
  <si>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</si>
  <si>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</si>
  <si>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</si>
  <si>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</si>
  <si>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</si>
  <si>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</si>
  <si>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</si>
  <si>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</si>
  <si>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</si>
  <si>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</si>
  <si>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</si>
  <si>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</si>
  <si>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</si>
  <si>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</si>
  <si>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</si>
  <si>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</si>
  <si>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</si>
  <si>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</si>
  <si>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</si>
  <si>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</si>
  <si>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</si>
  <si>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</si>
  <si>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</si>
  <si>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</si>
  <si>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</si>
  <si>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</si>
  <si>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</si>
  <si>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</si>
  <si>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</si>
  <si>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</si>
  <si>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</si>
  <si>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</si>
  <si>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</si>
  <si>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</si>
  <si>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</si>
  <si>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</si>
  <si>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</si>
  <si>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</si>
  <si>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</si>
  <si>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</si>
  <si>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</si>
  <si>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</si>
  <si>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</si>
  <si>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</si>
  <si>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</si>
  <si>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</si>
  <si>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</si>
  <si>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</si>
  <si>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</si>
  <si>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</si>
  <si>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</si>
  <si>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</si>
  <si>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</si>
  <si>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</si>
  <si>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</si>
  <si>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</si>
  <si>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</si>
  <si>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</si>
  <si>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</si>
  <si>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</si>
  <si>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</si>
  <si>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</si>
  <si>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</si>
  <si>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</si>
  <si>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</si>
  <si>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</si>
  <si>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</si>
  <si>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</si>
  <si>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</si>
  <si>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</si>
  <si>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</si>
  <si>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</si>
  <si>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</si>
  <si>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</si>
  <si>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</si>
  <si>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</si>
  <si>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</si>
  <si>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</si>
  <si>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</si>
  <si>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</si>
  <si>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</si>
  <si>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</si>
  <si>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</si>
  <si>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</si>
  <si>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</si>
  <si>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</si>
  <si>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</si>
  <si>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</si>
  <si>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</si>
  <si>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</si>
  <si>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</si>
  <si>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</si>
  <si>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</si>
  <si>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</si>
  <si>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</si>
  <si>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</si>
  <si>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</si>
  <si>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</si>
  <si>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</si>
  <si>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</si>
  <si>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</si>
  <si>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</si>
  <si>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</si>
  <si>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</si>
  <si>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</si>
  <si>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</si>
  <si>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</si>
  <si>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</si>
  <si>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</si>
  <si>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</si>
  <si>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</si>
  <si>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</si>
  <si>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</si>
  <si>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</si>
  <si>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</si>
  <si>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</si>
  <si>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</si>
  <si>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</si>
  <si>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</si>
  <si>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</si>
  <si>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</si>
  <si>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</si>
  <si>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</si>
  <si>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</si>
  <si>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</si>
  <si>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</si>
  <si>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</si>
  <si>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</si>
  <si>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</si>
  <si>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</si>
  <si>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</si>
  <si>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</si>
  <si>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</si>
  <si>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</si>
  <si>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</si>
  <si>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</si>
  <si>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</si>
  <si>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</si>
  <si>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</si>
  <si>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</si>
  <si>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</si>
  <si>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</si>
  <si>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</si>
  <si>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</si>
  <si>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</si>
  <si>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</si>
  <si>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</si>
  <si>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</si>
  <si>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</si>
  <si>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</si>
  <si>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</si>
  <si>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</si>
  <si>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</si>
  <si>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</si>
  <si>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</si>
  <si>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</si>
  <si>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</si>
  <si>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</si>
  <si>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</si>
  <si>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</si>
  <si>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</si>
  <si>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</si>
  <si>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</si>
  <si>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</si>
  <si>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</si>
  <si>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</si>
  <si>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</si>
  <si>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</si>
  <si>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</si>
  <si>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</si>
  <si>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</si>
  <si>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</si>
  <si>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</si>
  <si>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</si>
  <si>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</si>
  <si>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</si>
  <si>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</si>
  <si>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</si>
  <si>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</si>
  <si>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</si>
  <si>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</si>
  <si>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</si>
  <si>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</si>
  <si>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</si>
  <si>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</si>
  <si>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</si>
  <si>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</si>
  <si>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</si>
  <si>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</si>
  <si>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</si>
  <si>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</si>
  <si>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</si>
  <si>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</si>
  <si>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</si>
  <si>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</si>
  <si>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</si>
  <si>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</si>
  <si>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</si>
  <si>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</si>
  <si>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</si>
  <si>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</si>
  <si>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</si>
  <si>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</si>
  <si>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</si>
  <si>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</si>
  <si>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</si>
  <si>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</si>
  <si>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</si>
  <si>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</si>
  <si>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</si>
  <si>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</si>
  <si>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</si>
  <si>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</si>
  <si>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</si>
  <si>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</si>
  <si>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</si>
  <si>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</si>
  <si>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</si>
  <si>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</si>
  <si>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</si>
  <si>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</si>
  <si>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</si>
  <si>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</si>
  <si>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</si>
  <si>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</si>
  <si>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</si>
  <si>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</si>
  <si>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</si>
  <si>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</si>
  <si>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</si>
  <si>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</si>
  <si>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</si>
  <si>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</si>
  <si>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</si>
  <si>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</si>
  <si>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</si>
  <si>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</si>
  <si>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</si>
  <si>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</si>
  <si>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</si>
  <si>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</si>
  <si>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</si>
  <si>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</si>
  <si>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</si>
  <si>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</si>
  <si>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</si>
  <si>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</si>
  <si>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</si>
  <si>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</si>
  <si>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</si>
  <si>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</si>
  <si>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</si>
  <si>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</si>
  <si>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</si>
  <si>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</si>
  <si>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</si>
  <si>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</si>
  <si>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</si>
  <si>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</si>
  <si>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</si>
  <si>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</si>
  <si>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</si>
  <si>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</si>
  <si>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</si>
  <si>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</si>
  <si>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</si>
  <si>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</si>
  <si>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</si>
  <si>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</si>
  <si>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</si>
  <si>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</si>
  <si>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</si>
  <si>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</si>
  <si>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</si>
  <si>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</si>
  <si>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</si>
  <si>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</si>
  <si>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</si>
  <si>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</si>
  <si>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</si>
  <si>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</si>
  <si>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</si>
  <si>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</si>
  <si>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</si>
  <si>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</si>
  <si>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</si>
  <si>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</si>
  <si>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</si>
  <si>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</si>
  <si>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</si>
  <si>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</si>
  <si>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</si>
  <si>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</si>
  <si>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</si>
  <si>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</si>
  <si>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</si>
  <si>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</si>
  <si>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</si>
  <si>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</si>
  <si>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</si>
  <si>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</si>
  <si>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</si>
  <si>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</si>
  <si>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</si>
  <si>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</si>
  <si>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</si>
  <si>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</si>
  <si>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</si>
  <si>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</si>
  <si>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</si>
  <si>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</si>
  <si>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</si>
  <si>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</si>
  <si>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</si>
  <si>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</si>
  <si>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</si>
  <si>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</si>
  <si>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</si>
  <si>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</si>
  <si>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</si>
  <si>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</si>
  <si>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</si>
  <si>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</si>
  <si>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</si>
  <si>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</si>
  <si>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</si>
  <si>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</si>
  <si>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</si>
  <si>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</si>
  <si>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</si>
  <si>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</si>
  <si>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</si>
  <si>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</si>
  <si>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</si>
  <si>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</si>
  <si>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</si>
  <si>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</si>
  <si>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</si>
  <si>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</si>
  <si>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</si>
  <si>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</si>
  <si>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</si>
  <si>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</si>
  <si>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</si>
  <si>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</si>
  <si>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</si>
  <si>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</si>
  <si>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</si>
  <si>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</si>
  <si>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</si>
  <si>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</si>
  <si>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</si>
  <si>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</si>
  <si>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</si>
  <si>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</si>
  <si>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</si>
  <si>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</si>
  <si>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</si>
  <si>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</si>
  <si>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</si>
  <si>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</si>
  <si>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</si>
  <si>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</si>
  <si>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</si>
  <si>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</si>
  <si>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</si>
  <si>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</si>
  <si>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</si>
  <si>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</si>
  <si>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</si>
  <si>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</si>
  <si>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</si>
  <si>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</si>
  <si>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</si>
  <si>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</si>
  <si>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</si>
  <si>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</si>
  <si>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</si>
  <si>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</si>
  <si>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</si>
  <si>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</si>
  <si>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</si>
  <si>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</si>
  <si>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</si>
  <si>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</si>
  <si>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</si>
  <si>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</si>
  <si>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</si>
  <si>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</si>
  <si>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</si>
  <si>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</si>
  <si>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</si>
  <si>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</si>
  <si>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</si>
  <si>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</si>
  <si>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</si>
  <si>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</si>
  <si>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</si>
  <si>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</si>
  <si>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</si>
  <si>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</si>
  <si>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</si>
  <si>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</si>
  <si>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</si>
  <si>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</si>
  <si>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</si>
  <si>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</si>
  <si>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</si>
  <si>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</si>
  <si>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</si>
  <si>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</si>
  <si>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</si>
  <si>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</si>
  <si>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</si>
  <si>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</si>
  <si>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</si>
  <si>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</si>
  <si>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</si>
  <si>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</si>
  <si>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</si>
  <si>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</si>
  <si>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</si>
  <si>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</si>
  <si>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</si>
  <si>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</si>
  <si>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</si>
  <si>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</si>
  <si>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</si>
  <si>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</si>
  <si>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</si>
  <si>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</si>
  <si>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</si>
  <si>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</si>
  <si>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</si>
  <si>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</si>
  <si>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</si>
  <si>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</si>
  <si>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</si>
  <si>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</si>
  <si>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</si>
  <si>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</si>
  <si>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</si>
  <si>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</si>
  <si>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</si>
  <si>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</si>
  <si>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</si>
  <si>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</si>
  <si>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</si>
  <si>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</si>
  <si>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</si>
  <si>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</si>
  <si>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</si>
  <si>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</si>
  <si>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</si>
  <si>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</si>
  <si>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</si>
  <si>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</si>
  <si>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</si>
  <si>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</si>
  <si>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</si>
  <si>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</si>
  <si>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</si>
  <si>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</si>
  <si>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</si>
  <si>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</si>
  <si>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</si>
  <si>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</si>
  <si>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</si>
  <si>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</si>
  <si>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</si>
  <si>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</si>
  <si>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</si>
  <si>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</si>
  <si>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</si>
  <si>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</si>
  <si>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</si>
  <si>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</si>
  <si>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</si>
  <si>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</si>
  <si>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</si>
  <si>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</si>
  <si>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</si>
  <si>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</si>
  <si>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</si>
  <si>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</si>
  <si>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</si>
  <si>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</si>
  <si>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</si>
  <si>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</si>
  <si>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</si>
  <si>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</si>
  <si>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</si>
  <si>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</si>
  <si>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</si>
  <si>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</si>
  <si>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</si>
  <si>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</si>
  <si>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</si>
  <si>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</si>
  <si>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</si>
  <si>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</si>
  <si>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</si>
  <si>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</si>
  <si>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</si>
  <si>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</si>
  <si>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</si>
  <si>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</si>
  <si>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</si>
  <si>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</si>
  <si>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</si>
  <si>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</si>
  <si>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</si>
  <si>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</si>
  <si>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</si>
  <si>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</si>
  <si>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</si>
  <si>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</si>
  <si>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</si>
  <si>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</si>
  <si>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</si>
  <si>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</si>
  <si>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</si>
  <si>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</si>
  <si>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</si>
  <si>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</si>
  <si>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</si>
  <si>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</si>
  <si>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</si>
  <si>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</si>
  <si>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</si>
  <si>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</si>
  <si>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</si>
  <si>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</si>
  <si>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</si>
  <si>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</si>
  <si>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</si>
  <si>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</si>
  <si>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</si>
  <si>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</si>
  <si>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</si>
  <si>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</si>
  <si>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</si>
  <si>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</si>
  <si>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</si>
  <si>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</si>
  <si>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</si>
  <si>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</si>
  <si>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</si>
  <si>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</si>
  <si>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</si>
  <si>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</si>
  <si>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</si>
  <si>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</si>
  <si>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</si>
  <si>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</si>
  <si>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</si>
  <si>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</si>
  <si>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</si>
  <si>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</si>
  <si>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</si>
  <si>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</si>
  <si>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</si>
  <si>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</si>
  <si>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</si>
  <si>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</si>
  <si>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</si>
  <si>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</si>
  <si>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</si>
  <si>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</si>
  <si>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</si>
  <si>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</si>
  <si>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</si>
  <si>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</si>
  <si>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</si>
  <si>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</si>
  <si>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</si>
  <si>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</si>
  <si>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</si>
  <si>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</si>
  <si>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</si>
  <si>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</si>
  <si>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</si>
  <si>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</si>
  <si>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</si>
  <si>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</si>
  <si>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</si>
  <si>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</si>
  <si>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</si>
  <si>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</si>
  <si>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</si>
  <si>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</si>
  <si>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</si>
  <si>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</si>
  <si>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</si>
  <si>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</si>
  <si>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</si>
  <si>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</si>
  <si>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</si>
  <si>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</si>
  <si>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</si>
  <si>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</si>
  <si>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</si>
  <si>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</si>
  <si>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</si>
  <si>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</si>
  <si>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</si>
  <si>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</si>
  <si>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</si>
  <si>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</si>
  <si>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</si>
  <si>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</si>
  <si>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</si>
  <si>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</si>
  <si>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</si>
  <si>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</si>
  <si>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</si>
  <si>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</si>
  <si>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</si>
  <si>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</si>
  <si>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</si>
  <si>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</si>
  <si>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</si>
  <si>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</si>
  <si>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</si>
  <si>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</si>
  <si>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</si>
  <si>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</si>
  <si>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</si>
  <si>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</si>
  <si>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</si>
  <si>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</si>
  <si>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</si>
  <si>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</si>
  <si>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</si>
  <si>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</si>
  <si>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</si>
  <si>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</si>
  <si>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</si>
  <si>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</si>
  <si>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</si>
  <si>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</si>
  <si>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</si>
  <si>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</si>
  <si>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</si>
  <si>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</si>
  <si>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</si>
  <si>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</si>
  <si>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</si>
  <si>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</si>
  <si>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</si>
  <si>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</si>
  <si>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</si>
  <si>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</si>
  <si>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</si>
  <si>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</si>
  <si>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</si>
  <si>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</si>
  <si>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</si>
  <si>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</si>
  <si>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</si>
  <si>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</si>
  <si>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</si>
  <si>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</si>
  <si>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</si>
  <si>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</si>
  <si>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</si>
  <si>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</si>
  <si>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</si>
  <si>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</si>
  <si>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</si>
  <si>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</si>
  <si>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</si>
  <si>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</si>
  <si>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</si>
  <si>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</si>
  <si>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</si>
  <si>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</si>
  <si>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</si>
  <si>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</si>
  <si>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</si>
  <si>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</si>
  <si>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</si>
  <si>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</si>
  <si>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</si>
  <si>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</si>
  <si>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</si>
  <si>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</si>
  <si>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</si>
  <si>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</si>
  <si>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</si>
  <si>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</si>
  <si>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</si>
  <si>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</si>
  <si>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</si>
  <si>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</si>
  <si>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</si>
  <si>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</si>
  <si>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</si>
  <si>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</si>
  <si>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</si>
  <si>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</si>
  <si>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</si>
  <si>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</si>
  <si>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</si>
  <si>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</si>
  <si>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</si>
  <si>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</si>
  <si>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</si>
  <si>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</si>
  <si>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</si>
  <si>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</si>
  <si>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</si>
  <si>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</si>
  <si>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</si>
  <si>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</si>
  <si>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</si>
  <si>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</si>
  <si>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</si>
  <si>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</si>
  <si>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</si>
  <si>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</si>
  <si>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</si>
  <si>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</si>
  <si>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</si>
  <si>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</si>
  <si>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</si>
  <si>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</si>
  <si>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</si>
  <si>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</si>
  <si>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</si>
  <si>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</si>
  <si>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</si>
  <si>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</si>
  <si>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</si>
  <si>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</si>
  <si>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</si>
  <si>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</si>
  <si>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</si>
  <si>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</si>
  <si>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</si>
  <si>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</si>
  <si>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</si>
  <si>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</si>
  <si>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</si>
  <si>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</si>
  <si>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</si>
  <si>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</si>
  <si>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</si>
  <si>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</si>
  <si>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</si>
  <si>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</si>
  <si>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</si>
  <si>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</si>
  <si>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</si>
  <si>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</si>
  <si>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</si>
  <si>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</si>
  <si>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</si>
  <si>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</si>
  <si>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</si>
  <si>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</si>
  <si>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</si>
  <si>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</si>
  <si>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</si>
  <si>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</si>
  <si>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</si>
  <si>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</si>
  <si>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</si>
  <si>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</si>
  <si>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</si>
  <si>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</si>
  <si>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</si>
  <si>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</si>
  <si>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</si>
  <si>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</si>
  <si>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</si>
  <si>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</si>
  <si>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</si>
  <si>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</si>
  <si>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</si>
  <si>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</si>
  <si>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</si>
  <si>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</si>
  <si>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</si>
  <si>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</si>
  <si>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</si>
  <si>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</si>
  <si>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</si>
  <si>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</si>
  <si>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</si>
  <si>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</si>
  <si>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</si>
  <si>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</si>
  <si>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</si>
  <si>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</si>
  <si>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</si>
  <si>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</si>
  <si>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</si>
  <si>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</si>
  <si>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</si>
  <si>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</si>
  <si>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</si>
  <si>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</si>
  <si>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</si>
  <si>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</si>
  <si>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</si>
  <si>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</si>
  <si>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</si>
  <si>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</si>
  <si>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</si>
  <si>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</si>
  <si>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</si>
  <si>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</si>
  <si>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</si>
  <si>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</si>
  <si>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</si>
  <si>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</si>
  <si>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</si>
  <si>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</si>
  <si>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</si>
  <si>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</si>
  <si>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</si>
  <si>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</si>
  <si>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</si>
  <si>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</si>
  <si>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</si>
  <si>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</si>
  <si>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</si>
  <si>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</si>
  <si>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</si>
  <si>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</si>
  <si>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</si>
  <si>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</si>
  <si>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</si>
  <si>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</si>
  <si>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</si>
  <si>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</si>
  <si>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</si>
  <si>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</si>
  <si>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</si>
  <si>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</si>
  <si>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</si>
  <si>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</si>
  <si>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</si>
  <si>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</si>
  <si>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</si>
  <si>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</si>
  <si>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</si>
  <si>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</si>
  <si>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</si>
  <si>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</si>
  <si>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</si>
  <si>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</si>
  <si>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</si>
  <si>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</si>
  <si>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</si>
  <si>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</si>
  <si>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</si>
  <si>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</si>
  <si>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</si>
  <si>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</si>
  <si>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</si>
  <si>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</si>
  <si>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</si>
  <si>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</si>
  <si>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</si>
  <si>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</si>
  <si>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</si>
  <si>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</si>
  <si>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</si>
  <si>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</si>
  <si>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</si>
  <si>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</si>
  <si>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</si>
  <si>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</si>
  <si>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</si>
  <si>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</si>
  <si>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</si>
  <si>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</si>
  <si>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</si>
  <si>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</si>
  <si>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</si>
  <si>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</si>
  <si>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</si>
  <si>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</si>
  <si>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</si>
  <si>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</si>
  <si>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</si>
  <si>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</si>
  <si>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</si>
  <si>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</si>
  <si>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</si>
  <si>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</si>
  <si>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</si>
  <si>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</si>
  <si>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</si>
  <si>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</si>
  <si>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</si>
  <si>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</si>
  <si>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</si>
  <si>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</si>
  <si>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</si>
  <si>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</si>
  <si>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</si>
  <si>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</si>
  <si>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</si>
  <si>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</si>
  <si>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</si>
  <si>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</si>
  <si>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</si>
  <si>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</si>
  <si>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</si>
  <si>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</si>
  <si>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</si>
  <si>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</si>
  <si>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</si>
  <si>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</si>
  <si>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</si>
  <si>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</si>
  <si>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</si>
  <si>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</si>
  <si>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</si>
  <si>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</si>
  <si>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</si>
  <si>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</si>
  <si>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</si>
  <si>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</si>
  <si>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</si>
  <si>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</si>
  <si>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</si>
  <si>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</si>
  <si>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</si>
  <si>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</si>
  <si>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</si>
  <si>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</si>
  <si>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</si>
  <si>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</si>
  <si>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</si>
  <si>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</si>
  <si>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</si>
  <si>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</si>
  <si>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</si>
  <si>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</si>
  <si>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</si>
  <si>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</si>
  <si>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</si>
  <si>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</si>
  <si>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</si>
  <si>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</si>
  <si>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</si>
  <si>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</si>
  <si>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</si>
  <si>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</si>
  <si>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</si>
  <si>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</si>
  <si>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</si>
  <si>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</si>
  <si>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</si>
  <si>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</si>
  <si>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</si>
  <si>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</si>
  <si>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</si>
  <si>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</si>
  <si>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</si>
  <si>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</si>
  <si>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</si>
  <si>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</si>
  <si>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</si>
  <si>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</si>
  <si>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</si>
  <si>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</si>
  <si>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</si>
  <si>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</si>
  <si>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</si>
  <si>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</si>
  <si>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</si>
  <si>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</si>
  <si>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</si>
  <si>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</si>
  <si>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</si>
  <si>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</si>
  <si>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</si>
  <si>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</si>
  <si>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</si>
  <si>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</si>
  <si>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</si>
  <si>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</si>
  <si>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</si>
  <si>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</si>
  <si>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</si>
  <si>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</si>
  <si>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</si>
  <si>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</si>
  <si>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</si>
  <si>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</si>
  <si>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</si>
  <si>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</si>
  <si>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</si>
  <si>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</si>
  <si>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</si>
  <si>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</si>
  <si>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</si>
  <si>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</si>
  <si>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</si>
  <si>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</si>
  <si>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</si>
  <si>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</si>
  <si>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</si>
  <si>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</si>
  <si>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</si>
  <si>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</si>
  <si>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</si>
  <si>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</si>
  <si>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</si>
  <si>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</si>
  <si>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</si>
  <si>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</si>
  <si>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</si>
  <si>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</si>
  <si>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</si>
  <si>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</si>
  <si>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</si>
  <si>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</si>
  <si>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</si>
  <si>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</si>
  <si>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</si>
  <si>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</si>
  <si>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</si>
  <si>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</si>
  <si>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</si>
  <si>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</si>
  <si>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</si>
  <si>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</si>
  <si>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</si>
  <si>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</si>
  <si>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</si>
  <si>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</si>
  <si>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</si>
  <si>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</si>
  <si>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</si>
  <si>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</si>
  <si>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</si>
  <si>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</si>
  <si>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</si>
  <si>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</si>
  <si>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</si>
  <si>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</si>
  <si>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</si>
  <si>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</si>
  <si>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</si>
  <si>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</si>
  <si>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</si>
  <si>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</si>
  <si>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</si>
  <si>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</si>
  <si>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</si>
  <si>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</si>
  <si>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</si>
  <si>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</si>
  <si>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</si>
  <si>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</si>
  <si>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</si>
  <si>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</si>
  <si>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</si>
  <si>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</si>
  <si>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</si>
  <si>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</si>
  <si>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</si>
  <si>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</si>
  <si>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</si>
  <si>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</si>
  <si>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</si>
  <si>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</si>
  <si>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</si>
  <si>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</si>
  <si>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</si>
  <si>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</si>
  <si>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</si>
  <si>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</si>
  <si>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</si>
  <si>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</si>
  <si>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</si>
  <si>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</si>
  <si>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</si>
  <si>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</si>
  <si>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</si>
  <si>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</si>
  <si>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</si>
  <si>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</si>
  <si>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</si>
  <si>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</si>
  <si>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</si>
  <si>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</si>
  <si>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</si>
  <si>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</si>
  <si>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</si>
  <si>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</si>
  <si>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</si>
  <si>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</si>
  <si>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</si>
  <si>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</si>
  <si>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</si>
  <si>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</si>
  <si>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</si>
  <si>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</si>
  <si>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</si>
  <si>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</si>
  <si>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</si>
  <si>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</si>
  <si>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</si>
  <si>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</si>
  <si>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</si>
  <si>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</si>
  <si>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</si>
  <si>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</si>
  <si>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</si>
  <si>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</si>
  <si>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</si>
  <si>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</si>
  <si>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</si>
  <si>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</si>
  <si>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</si>
  <si>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</si>
  <si>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</si>
  <si>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</si>
  <si>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</si>
  <si>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</si>
  <si>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</si>
  <si>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</si>
  <si>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</si>
  <si>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</si>
  <si>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</si>
  <si>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</si>
  <si>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</si>
  <si>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</si>
  <si>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</si>
  <si>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</si>
  <si>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</si>
  <si>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</si>
  <si>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</si>
  <si>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</si>
  <si>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</si>
  <si>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</si>
  <si>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</si>
  <si>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</si>
  <si>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</si>
  <si>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</si>
  <si>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</si>
  <si>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</si>
  <si>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</si>
  <si>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</si>
  <si>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</si>
  <si>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</si>
  <si>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</si>
  <si>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</si>
  <si>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</si>
  <si>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</si>
  <si>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</si>
  <si>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</si>
  <si>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</si>
  <si>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</si>
  <si>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</si>
  <si>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</si>
  <si>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</si>
  <si>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</si>
  <si>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</si>
  <si>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</si>
  <si>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</si>
  <si>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</si>
  <si>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</si>
  <si>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</si>
  <si>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</si>
  <si>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</si>
  <si>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</si>
  <si>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</si>
  <si>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</si>
  <si>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</si>
  <si>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</si>
  <si>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</si>
  <si>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</si>
  <si>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</si>
  <si>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</si>
  <si>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</si>
  <si>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</si>
  <si>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</si>
  <si>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</si>
  <si>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</si>
  <si>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</si>
  <si>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</si>
  <si>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</si>
  <si>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</si>
  <si>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</si>
  <si>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</si>
  <si>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</si>
  <si>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</si>
  <si>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</si>
  <si>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</si>
  <si>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</si>
  <si>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</si>
  <si>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</si>
  <si>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</si>
  <si>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</si>
  <si>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</si>
  <si>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</si>
  <si>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</si>
  <si>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</si>
  <si>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</si>
  <si>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</si>
  <si>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</si>
  <si>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</si>
  <si>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</si>
  <si>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</si>
  <si>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</si>
  <si>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</si>
  <si>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</si>
  <si>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</si>
  <si>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</si>
  <si>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</si>
  <si>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</si>
  <si>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</si>
  <si>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</si>
  <si>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</si>
  <si>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</si>
  <si>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</si>
  <si>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</si>
  <si>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</si>
  <si>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</si>
  <si>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</si>
  <si>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</si>
  <si>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</si>
  <si>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</si>
  <si>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</si>
  <si>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</si>
  <si>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</si>
  <si>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</si>
  <si>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</si>
  <si>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</si>
  <si>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</si>
  <si>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</si>
  <si>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</si>
  <si>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</si>
  <si>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</si>
  <si>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</si>
  <si>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</si>
  <si>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</si>
  <si>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</si>
  <si>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</si>
  <si>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</si>
  <si>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</si>
  <si>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</si>
  <si>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</si>
  <si>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</si>
  <si>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</si>
  <si>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</si>
  <si>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</si>
  <si>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</si>
  <si>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</si>
  <si>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</si>
  <si>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</si>
  <si>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</si>
  <si>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</si>
  <si>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</si>
  <si>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</si>
  <si>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</si>
  <si>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</si>
  <si>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</si>
  <si>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</si>
  <si>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</si>
  <si>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</si>
  <si>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</si>
  <si>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</si>
  <si>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</si>
  <si>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</si>
  <si>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</si>
  <si>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</si>
  <si>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</si>
  <si>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</si>
  <si>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</si>
  <si>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</si>
  <si>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</si>
  <si>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</si>
  <si>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</si>
  <si>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</si>
  <si>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</si>
  <si>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</si>
  <si>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</si>
  <si>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</si>
  <si>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</si>
  <si>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</si>
  <si>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</si>
  <si>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</si>
  <si>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</si>
  <si>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</si>
  <si>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</si>
  <si>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</si>
  <si>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</si>
  <si>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</si>
  <si>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</si>
  <si>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</si>
  <si>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</si>
  <si>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</si>
  <si>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</si>
  <si>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</si>
  <si>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</si>
  <si>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</si>
  <si>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</si>
  <si>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</si>
  <si>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</si>
  <si>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</si>
  <si>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</si>
  <si>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</si>
  <si>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</si>
  <si>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</si>
  <si>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</si>
  <si>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</si>
  <si>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</si>
  <si>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</si>
  <si>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</si>
  <si>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</si>
  <si>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</si>
  <si>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</si>
  <si>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</si>
  <si>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</si>
  <si>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</si>
  <si>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</si>
  <si>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</si>
  <si>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</si>
  <si>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</si>
  <si>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</si>
  <si>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</si>
  <si>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</si>
  <si>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</si>
  <si>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</si>
  <si>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</si>
  <si>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</si>
  <si>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</si>
  <si>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</si>
  <si>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</si>
  <si>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</si>
  <si>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</si>
  <si>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</si>
  <si>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</si>
  <si>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</si>
  <si>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</si>
  <si>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</si>
  <si>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</si>
  <si>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</si>
  <si>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</si>
  <si>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</si>
  <si>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</si>
  <si>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</si>
  <si>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</si>
  <si>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</si>
  <si>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</si>
  <si>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</si>
  <si>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</si>
  <si>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</si>
  <si>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</si>
  <si>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</si>
  <si>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</si>
  <si>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</si>
  <si>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</si>
  <si>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</si>
  <si>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</si>
  <si>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</si>
  <si>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</si>
  <si>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</si>
  <si>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</si>
  <si>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</si>
  <si>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</si>
  <si>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</si>
  <si>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</si>
  <si>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</si>
  <si>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</si>
  <si>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</si>
  <si>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</si>
  <si>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</si>
  <si>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</si>
  <si>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</si>
  <si>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</si>
  <si>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</si>
  <si>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</si>
  <si>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</si>
  <si>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</si>
  <si>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</si>
  <si>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</si>
  <si>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</si>
  <si>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</si>
  <si>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</si>
  <si>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</si>
  <si>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</si>
  <si>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</si>
  <si>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</si>
  <si>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</si>
  <si>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</si>
  <si>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</si>
  <si>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</si>
  <si>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</si>
  <si>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</si>
  <si>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</si>
  <si>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</si>
  <si>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</si>
  <si>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</si>
  <si>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</si>
  <si>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</si>
  <si>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</si>
  <si>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</si>
  <si>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</si>
  <si>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</si>
  <si>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</si>
  <si>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</si>
  <si>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</si>
  <si>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</si>
  <si>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</si>
  <si>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</si>
  <si>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</si>
  <si>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</si>
  <si>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</si>
  <si>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</si>
  <si>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</si>
  <si>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</si>
  <si>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</si>
  <si>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</si>
  <si>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</si>
  <si>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</si>
  <si>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</si>
  <si>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</si>
  <si>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</si>
  <si>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</si>
  <si>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</si>
  <si>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</si>
  <si>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</si>
  <si>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</si>
  <si>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</si>
  <si>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</si>
  <si>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</si>
  <si>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</si>
  <si>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</si>
  <si>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</si>
  <si>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</si>
  <si>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</si>
  <si>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</si>
  <si>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</si>
  <si>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</si>
  <si>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</si>
  <si>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</si>
  <si>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</si>
  <si>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</si>
  <si>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</si>
  <si>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</si>
  <si>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</si>
  <si>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</si>
  <si>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</si>
  <si>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</si>
  <si>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</si>
  <si>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</si>
  <si>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</si>
  <si>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</si>
  <si>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</si>
  <si>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</si>
  <si>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</si>
  <si>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</si>
  <si>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</si>
  <si>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</si>
  <si>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</si>
  <si>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</si>
  <si>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</si>
  <si>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</si>
  <si>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</si>
  <si>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</si>
  <si>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</si>
  <si>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</si>
  <si>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</si>
  <si>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</si>
  <si>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</si>
  <si>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</si>
  <si>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</si>
  <si>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</si>
  <si>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</si>
  <si>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</si>
  <si>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</si>
  <si>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</si>
  <si>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</si>
  <si>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</si>
  <si>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</si>
  <si>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</si>
  <si>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</si>
  <si>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</si>
  <si>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</si>
  <si>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</si>
  <si>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</si>
  <si>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</si>
  <si>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</si>
  <si>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</si>
  <si>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</si>
  <si>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</si>
  <si>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</si>
  <si>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</si>
  <si>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</si>
  <si>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</si>
  <si>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</si>
  <si>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</si>
  <si>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</si>
  <si>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</si>
  <si>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</si>
  <si>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</si>
  <si>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</si>
  <si>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</si>
  <si>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</si>
  <si>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</si>
  <si>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</si>
  <si>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</si>
  <si>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</si>
  <si>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</si>
  <si>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</si>
  <si>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</si>
  <si>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</si>
  <si>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</si>
  <si>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</si>
  <si>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</si>
  <si>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</si>
  <si>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</si>
  <si>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</si>
  <si>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</si>
  <si>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</si>
  <si>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</si>
  <si>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</si>
  <si>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</si>
  <si>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</si>
  <si>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</si>
  <si>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</si>
  <si>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</si>
  <si>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</si>
  <si>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</si>
  <si>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</si>
  <si>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</si>
  <si>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</si>
  <si>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</si>
  <si>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</si>
  <si>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</si>
  <si>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</si>
  <si>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</si>
  <si>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</si>
  <si>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</si>
  <si>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</si>
  <si>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</si>
  <si>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</si>
  <si>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</si>
  <si>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</si>
  <si>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</si>
  <si>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</si>
  <si>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</si>
  <si>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</si>
  <si>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</si>
  <si>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</si>
  <si>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</si>
  <si>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</si>
  <si>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</si>
  <si>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</si>
  <si>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</si>
  <si>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</si>
  <si>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</si>
  <si>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</si>
  <si>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</si>
  <si>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</si>
  <si>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</si>
  <si>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</si>
  <si>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</si>
  <si>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</si>
  <si>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</si>
  <si>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</si>
  <si>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</si>
  <si>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</si>
  <si>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</si>
  <si>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</si>
  <si>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</si>
  <si>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</si>
  <si>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</si>
  <si>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</si>
  <si>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</si>
  <si>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</si>
  <si>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</si>
  <si>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</si>
  <si>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</si>
  <si>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</si>
  <si>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</si>
  <si>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</si>
  <si>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</si>
  <si>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</si>
  <si>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</si>
  <si>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</si>
  <si>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</si>
  <si>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</si>
  <si>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</si>
  <si>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</si>
  <si>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</si>
  <si>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</si>
  <si>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</si>
  <si>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</si>
  <si>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</si>
  <si>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</si>
  <si>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</si>
  <si>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</si>
  <si>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</si>
  <si>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</si>
  <si>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</si>
  <si>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</si>
  <si>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</si>
  <si>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</si>
  <si>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</si>
  <si>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</si>
  <si>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</si>
  <si>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</si>
  <si>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</si>
  <si>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</si>
  <si>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</si>
  <si>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</si>
  <si>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</si>
  <si>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</si>
  <si>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</si>
  <si>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</si>
  <si>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</si>
  <si>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</si>
  <si>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</si>
  <si>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</si>
  <si>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</si>
  <si>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</si>
  <si>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</si>
  <si>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</si>
  <si>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</si>
  <si>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</si>
  <si>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</si>
  <si>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</si>
  <si>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</si>
  <si>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</si>
  <si>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</si>
  <si>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</si>
  <si>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</si>
  <si>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</si>
  <si>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</si>
  <si>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</si>
  <si>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</si>
  <si>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</si>
  <si>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</si>
  <si>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</si>
  <si>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</si>
  <si>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</si>
  <si>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</si>
  <si>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</si>
  <si>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</si>
  <si>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</si>
  <si>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</si>
  <si>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</si>
  <si>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</si>
  <si>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</si>
  <si>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</si>
  <si>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</si>
  <si>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</si>
  <si>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</si>
  <si>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</si>
  <si>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</si>
  <si>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</si>
  <si>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</si>
  <si>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</si>
  <si>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</si>
  <si>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</si>
  <si>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</si>
  <si>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</si>
  <si>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</si>
  <si>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</si>
  <si>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</si>
  <si>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</si>
  <si>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</si>
  <si>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</si>
  <si>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</si>
  <si>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</si>
  <si>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</si>
  <si>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</si>
  <si>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</si>
  <si>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</si>
  <si>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</si>
  <si>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</si>
  <si>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</si>
  <si>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</si>
  <si>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</si>
  <si>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</si>
  <si>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</si>
  <si>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</si>
  <si>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</si>
  <si>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</si>
  <si>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</si>
  <si>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</si>
  <si>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</si>
  <si>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</si>
  <si>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</si>
  <si>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</si>
  <si>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</si>
  <si>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</si>
  <si>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</si>
  <si>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</si>
  <si>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</si>
  <si>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</si>
  <si>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</si>
  <si>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</si>
  <si>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</si>
  <si>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</si>
  <si>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</si>
  <si>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</si>
  <si>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</si>
  <si>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</si>
  <si>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</si>
  <si>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</si>
  <si>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</si>
  <si>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</si>
  <si>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</si>
  <si>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</si>
  <si>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</si>
  <si>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</si>
  <si>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</si>
  <si>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</si>
  <si>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</si>
  <si>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</si>
  <si>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</si>
  <si>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</si>
  <si>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</si>
  <si>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</si>
  <si>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</si>
  <si>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</si>
  <si>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</si>
  <si>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</si>
  <si>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</si>
  <si>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</si>
  <si>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</si>
  <si>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</si>
  <si>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</si>
  <si>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</si>
  <si>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</si>
  <si>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</si>
  <si>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</si>
  <si>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</si>
  <si>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</si>
  <si>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</si>
  <si>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</si>
  <si>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</si>
  <si>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</si>
  <si>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</si>
  <si>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</si>
  <si>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</si>
  <si>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</si>
  <si>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</si>
  <si>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</si>
  <si>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</si>
  <si>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</si>
  <si>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</si>
  <si>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</si>
  <si>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</si>
  <si>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</si>
  <si>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</si>
  <si>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</si>
  <si>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</si>
  <si>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</si>
  <si>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</si>
  <si>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</si>
  <si>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</si>
  <si>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</si>
  <si>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</si>
  <si>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</si>
  <si>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</si>
  <si>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</si>
  <si>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</si>
  <si>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</si>
  <si>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</si>
  <si>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</si>
  <si>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</si>
  <si>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</si>
  <si>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</si>
  <si>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</si>
  <si>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</si>
  <si>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</si>
  <si>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</si>
  <si>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</si>
  <si>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</si>
  <si>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</si>
  <si>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</si>
  <si>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</si>
  <si>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</si>
  <si>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</si>
  <si>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</si>
  <si>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</si>
  <si>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</si>
  <si>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</si>
  <si>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</si>
  <si>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</si>
  <si>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</si>
  <si>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</si>
  <si>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</si>
  <si>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</si>
  <si>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</si>
  <si>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</si>
  <si>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</si>
  <si>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</si>
  <si>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</si>
  <si>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</si>
  <si>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</si>
  <si>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</si>
  <si>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</si>
  <si>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</si>
  <si>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</si>
  <si>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</si>
  <si>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</si>
  <si>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</si>
  <si>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</si>
  <si>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</si>
  <si>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</si>
  <si>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</si>
  <si>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</si>
  <si>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</si>
  <si>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</si>
  <si>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</si>
  <si>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</si>
  <si>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</si>
  <si>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</si>
  <si>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</si>
  <si>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</si>
  <si>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</si>
  <si>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</si>
  <si>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</si>
  <si>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</si>
  <si>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</si>
  <si>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</si>
  <si>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</si>
  <si>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</si>
  <si>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</si>
  <si>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</si>
  <si>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</si>
  <si>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</si>
  <si>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</si>
  <si>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</si>
  <si>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</si>
  <si>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</si>
  <si>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</si>
  <si>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</si>
  <si>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</si>
  <si>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</si>
  <si>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</si>
  <si>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</si>
  <si>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</si>
  <si>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</si>
  <si>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</si>
  <si>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</si>
  <si>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</si>
  <si>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</si>
  <si>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</si>
  <si>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</si>
  <si>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</si>
  <si>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</si>
  <si>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</si>
  <si>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</si>
  <si>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</si>
  <si>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</si>
  <si>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</si>
  <si>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</si>
  <si>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</si>
  <si>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</si>
  <si>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</si>
  <si>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</si>
  <si>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</si>
  <si>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</si>
  <si>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</si>
  <si>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</si>
  <si>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</si>
  <si>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</si>
  <si>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</si>
  <si>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</si>
  <si>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</si>
  <si>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</si>
  <si>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</si>
  <si>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</si>
  <si>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</si>
  <si>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</si>
  <si>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</si>
  <si>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</si>
  <si>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</si>
  <si>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</si>
  <si>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</si>
  <si>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</si>
  <si>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</si>
  <si>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</si>
  <si>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</si>
  <si>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</si>
  <si>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</si>
  <si>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</si>
  <si>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</si>
  <si>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</si>
  <si>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</si>
  <si>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</si>
  <si>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</si>
  <si>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</si>
  <si>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</si>
  <si>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</si>
  <si>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</si>
  <si>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</si>
  <si>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</si>
  <si>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</si>
  <si>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</si>
  <si>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</si>
  <si>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</si>
  <si>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</si>
  <si>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</si>
  <si>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</si>
  <si>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</si>
  <si>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</si>
  <si>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</si>
  <si>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</si>
  <si>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</si>
  <si>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</si>
  <si>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</si>
  <si>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</si>
  <si>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</si>
  <si>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</si>
  <si>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</si>
  <si>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</si>
  <si>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</si>
  <si>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</si>
  <si>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</si>
  <si>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</si>
  <si>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</si>
  <si>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</si>
  <si>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</si>
  <si>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</si>
  <si>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</si>
  <si>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</si>
  <si>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</si>
  <si>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</si>
  <si>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</si>
  <si>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</si>
  <si>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</si>
  <si>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</si>
  <si>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</si>
  <si>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</si>
  <si>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</si>
  <si>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</si>
  <si>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</si>
  <si>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</si>
  <si>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</si>
  <si>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</si>
  <si>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</si>
  <si>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</si>
  <si>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</si>
  <si>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</si>
  <si>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</si>
  <si>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</si>
  <si>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</si>
  <si>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</si>
  <si>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</si>
  <si>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</si>
  <si>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</si>
  <si>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</si>
  <si>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</si>
  <si>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</si>
  <si>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</si>
  <si>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</si>
  <si>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</si>
  <si>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</si>
  <si>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</si>
  <si>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</si>
  <si>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</si>
  <si>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</si>
  <si>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</si>
  <si>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</si>
  <si>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</si>
  <si>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</si>
  <si>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</si>
  <si>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</si>
  <si>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</si>
  <si>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</si>
  <si>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</si>
  <si>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</si>
  <si>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</si>
  <si>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</si>
  <si>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</si>
  <si>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</si>
  <si>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</si>
  <si>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</si>
  <si>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</si>
  <si>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</si>
  <si>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</si>
  <si>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</si>
  <si>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</si>
  <si>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</si>
  <si>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</si>
  <si>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</si>
  <si>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</si>
  <si>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</si>
  <si>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</si>
  <si>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</si>
  <si>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</si>
  <si>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</si>
  <si>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</si>
  <si>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</si>
  <si>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</si>
  <si>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</si>
  <si>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</si>
  <si>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</si>
  <si>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</si>
  <si>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</si>
  <si>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</si>
  <si>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</si>
  <si>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</si>
  <si>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</si>
  <si>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</si>
  <si>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</si>
  <si>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</si>
  <si>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</si>
  <si>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</si>
  <si>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</si>
  <si>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</si>
  <si>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</si>
  <si>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</si>
  <si>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</si>
  <si>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</si>
  <si>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</si>
  <si>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</si>
  <si>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</si>
  <si>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</si>
  <si>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</si>
  <si>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</si>
  <si>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</si>
  <si>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</si>
  <si>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</si>
  <si>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</si>
  <si>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</si>
  <si>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</si>
  <si>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</si>
  <si>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</si>
  <si>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</si>
  <si>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</si>
  <si>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</si>
  <si>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</si>
  <si>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</si>
  <si>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</si>
  <si>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</si>
  <si>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</si>
  <si>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</si>
  <si>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</si>
  <si>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</si>
  <si>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</si>
  <si>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</si>
  <si>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</si>
  <si>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</si>
  <si>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</si>
  <si>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</si>
  <si>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</si>
  <si>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</si>
  <si>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</si>
  <si>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</si>
  <si>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</si>
  <si>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</si>
  <si>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</si>
  <si>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</si>
  <si>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</si>
  <si>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</si>
  <si>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</si>
  <si>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</si>
  <si>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</si>
  <si>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</si>
  <si>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</si>
  <si>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</si>
  <si>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</si>
  <si>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</si>
  <si>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</si>
  <si>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</si>
  <si>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</si>
  <si>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</si>
  <si>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</si>
  <si>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</si>
  <si>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</si>
  <si>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</si>
  <si>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</si>
  <si>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</si>
  <si>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</si>
  <si>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</si>
  <si>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</si>
  <si>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</si>
  <si>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</si>
  <si>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</si>
  <si>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</si>
  <si>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</si>
  <si>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</si>
  <si>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</si>
  <si>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</si>
  <si>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</si>
  <si>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</si>
  <si>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</si>
  <si>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</si>
  <si>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</si>
  <si>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</si>
  <si>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</si>
  <si>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</si>
  <si>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</si>
  <si>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</si>
  <si>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</si>
  <si>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</si>
  <si>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</si>
  <si>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</si>
  <si>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</si>
  <si>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</si>
  <si>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</si>
  <si>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</si>
  <si>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</si>
  <si>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</si>
  <si>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</si>
  <si>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</si>
  <si>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</si>
  <si>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</si>
  <si>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</si>
  <si>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</si>
  <si>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</si>
  <si>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</si>
  <si>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</si>
  <si>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</si>
  <si>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</si>
  <si>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</si>
  <si>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</si>
  <si>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</si>
  <si>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</si>
  <si>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</si>
  <si>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</si>
  <si>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</si>
  <si>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</si>
  <si>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</si>
  <si>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</si>
  <si>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</si>
  <si>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</si>
  <si>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</si>
  <si>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</si>
  <si>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</si>
  <si>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</si>
  <si>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</si>
  <si>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</si>
  <si>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</si>
  <si>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</si>
  <si>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</si>
  <si>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</si>
  <si>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</si>
  <si>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</si>
  <si>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</si>
  <si>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</si>
  <si>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</si>
  <si>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</si>
  <si>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</si>
  <si>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</si>
  <si>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</si>
  <si>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</si>
  <si>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</si>
  <si>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</si>
  <si>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</si>
  <si>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</si>
  <si>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</si>
  <si>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</si>
  <si>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</si>
  <si>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</si>
  <si>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</si>
  <si>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</si>
  <si>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</si>
  <si>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</si>
  <si>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</si>
  <si>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</si>
  <si>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</si>
  <si>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</si>
  <si>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</si>
  <si>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</si>
  <si>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</si>
  <si>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</si>
  <si>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</si>
  <si>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</si>
  <si>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</si>
  <si>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</si>
  <si>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</si>
  <si>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</si>
  <si>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</si>
  <si>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</si>
  <si>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</si>
  <si>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</si>
  <si>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</si>
  <si>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</si>
  <si>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</si>
  <si>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</si>
  <si>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</si>
  <si>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</si>
  <si>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</si>
  <si>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</si>
  <si>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</si>
  <si>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</si>
  <si>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</si>
  <si>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</si>
  <si>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</si>
  <si>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</si>
  <si>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</si>
  <si>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</si>
  <si>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</si>
  <si>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</si>
  <si>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</si>
  <si>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</si>
  <si>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</si>
  <si>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</si>
  <si>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</si>
  <si>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</si>
  <si>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</si>
  <si>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</si>
  <si>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</si>
  <si>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</si>
  <si>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</si>
  <si>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</si>
  <si>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</si>
  <si>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</si>
  <si>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</si>
  <si>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</si>
  <si>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</si>
  <si>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</si>
  <si>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</si>
  <si>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</si>
  <si>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</si>
  <si>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</si>
  <si>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</si>
  <si>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</si>
  <si>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</si>
  <si>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</si>
  <si>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</si>
  <si>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</si>
  <si>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</si>
  <si>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</si>
  <si>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</si>
  <si>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</si>
  <si>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</si>
  <si>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</si>
  <si>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</si>
  <si>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</si>
  <si>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</si>
  <si>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</si>
  <si>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</si>
  <si>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</si>
  <si>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</si>
  <si>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</si>
  <si>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</si>
  <si>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</si>
  <si>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</si>
  <si>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</si>
  <si>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</si>
  <si>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</si>
  <si>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</si>
  <si>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</si>
  <si>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</si>
  <si>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</si>
  <si>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</si>
  <si>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</si>
  <si>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</si>
  <si>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</si>
  <si>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</si>
  <si>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</si>
  <si>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</si>
  <si>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</si>
  <si>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</si>
  <si>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</si>
  <si>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</si>
  <si>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</si>
  <si>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</si>
  <si>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</si>
  <si>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</si>
  <si>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</si>
  <si>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</si>
  <si>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</si>
  <si>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</si>
  <si>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</si>
  <si>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</si>
  <si>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</si>
  <si>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</si>
  <si>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</si>
  <si>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</si>
  <si>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</si>
  <si>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</si>
  <si>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</si>
  <si>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</si>
  <si>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</si>
  <si>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</si>
  <si>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</si>
  <si>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</si>
  <si>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</si>
  <si>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</si>
  <si>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</si>
  <si>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</si>
  <si>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</si>
  <si>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</si>
  <si>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</si>
  <si>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</si>
  <si>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</si>
  <si>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</si>
  <si>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</si>
  <si>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</si>
  <si>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</si>
  <si>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</si>
  <si>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</si>
  <si>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</si>
  <si>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</si>
  <si>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</si>
  <si>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</si>
  <si>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</si>
  <si>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</si>
  <si>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</si>
  <si>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</si>
  <si>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</si>
  <si>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</si>
  <si>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</si>
  <si>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</si>
  <si>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</si>
  <si>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</si>
  <si>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</si>
  <si>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</si>
  <si>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</si>
  <si>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</si>
  <si>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</si>
  <si>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</si>
  <si>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</si>
  <si>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</si>
  <si>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</si>
  <si>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</si>
  <si>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</si>
  <si>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</si>
  <si>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</si>
  <si>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</si>
  <si>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</si>
  <si>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</si>
  <si>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</si>
  <si>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</si>
  <si>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</si>
  <si>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</si>
  <si>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</si>
  <si>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</si>
  <si>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</si>
  <si>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</si>
  <si>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</si>
  <si>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</si>
  <si>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</si>
  <si>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</si>
  <si>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</si>
  <si>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</si>
  <si>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</si>
  <si>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</si>
  <si>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</si>
  <si>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</si>
  <si>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</si>
  <si>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</si>
  <si>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</si>
  <si>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</si>
  <si>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</si>
  <si>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</si>
  <si>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</si>
  <si>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</si>
  <si>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</si>
  <si>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</si>
  <si>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</si>
  <si>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</si>
  <si>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</si>
  <si>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</si>
  <si>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</si>
  <si>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</si>
  <si>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</si>
  <si>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</si>
  <si>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</si>
  <si>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</si>
  <si>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</si>
  <si>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</si>
  <si>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</si>
  <si>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</si>
  <si>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</si>
  <si>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</si>
  <si>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</si>
  <si>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</si>
  <si>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</si>
  <si>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</si>
  <si>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</si>
  <si>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</si>
  <si>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</si>
  <si>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</si>
  <si>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</si>
  <si>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</si>
  <si>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</si>
  <si>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</si>
  <si>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</si>
  <si>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</si>
  <si>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</si>
  <si>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</si>
  <si>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</si>
  <si>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</si>
  <si>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</si>
  <si>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</si>
  <si>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</si>
  <si>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</si>
  <si>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</si>
  <si>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</si>
  <si>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</si>
  <si>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</si>
  <si>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</si>
  <si>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</si>
  <si>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</si>
  <si>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</si>
  <si>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</si>
  <si>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</si>
  <si>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</si>
  <si>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</si>
  <si>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</si>
  <si>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</si>
  <si>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</si>
  <si>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</si>
  <si>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</si>
  <si>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</si>
  <si>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</si>
  <si>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</si>
  <si>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</si>
  <si>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</si>
  <si>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</si>
  <si>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</si>
  <si>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</si>
  <si>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</si>
  <si>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</si>
  <si>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</si>
  <si>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</si>
  <si>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</si>
  <si>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</si>
  <si>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</si>
  <si>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</si>
  <si>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</si>
  <si>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</si>
  <si>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</si>
  <si>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</si>
  <si>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</si>
  <si>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</si>
  <si>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</si>
  <si>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</si>
  <si>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</si>
  <si>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</si>
  <si>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</si>
  <si>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</si>
  <si>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</si>
  <si>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</si>
  <si>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</si>
  <si>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</si>
  <si>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</si>
  <si>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</si>
  <si>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</si>
  <si>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</si>
  <si>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</si>
  <si>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</si>
  <si>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</si>
  <si>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</si>
  <si>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</si>
  <si>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</si>
  <si>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</si>
  <si>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</si>
  <si>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</si>
  <si>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</si>
  <si>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</si>
  <si>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</si>
  <si>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</si>
  <si>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</si>
  <si>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</si>
  <si>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</si>
  <si>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</si>
  <si>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</si>
  <si>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</si>
  <si>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</si>
  <si>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</si>
  <si>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</si>
  <si>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</si>
  <si>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</si>
  <si>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</si>
  <si>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</si>
  <si>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</si>
  <si>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</si>
  <si>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</si>
  <si>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</si>
  <si>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</si>
  <si>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</si>
  <si>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</si>
  <si>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</si>
  <si>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</si>
  <si>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</si>
  <si>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</si>
  <si>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</si>
  <si>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</si>
  <si>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</si>
  <si>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</si>
  <si>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</si>
  <si>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</si>
  <si>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</si>
  <si>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</si>
  <si>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</si>
  <si>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</si>
  <si>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</si>
  <si>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</si>
  <si>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</si>
  <si>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</si>
  <si>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</si>
  <si>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</si>
  <si>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</si>
  <si>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</si>
  <si>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</si>
  <si>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</si>
  <si>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</si>
  <si>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</si>
  <si>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</si>
  <si>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</si>
  <si>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</si>
  <si>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</si>
  <si>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</si>
  <si>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</si>
  <si>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</si>
  <si>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</si>
  <si>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</si>
  <si>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</si>
  <si>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</si>
  <si>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</si>
  <si>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</si>
  <si>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</si>
  <si>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</si>
  <si>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</si>
  <si>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</si>
  <si>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</si>
  <si>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</si>
  <si>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</si>
  <si>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</si>
  <si>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</si>
  <si>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</si>
  <si>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</si>
  <si>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</si>
  <si>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</si>
  <si>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</si>
  <si>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</si>
  <si>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</si>
  <si>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</si>
  <si>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</si>
  <si>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</si>
  <si>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</si>
  <si>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</si>
  <si>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</si>
  <si>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</si>
  <si>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</si>
  <si>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</si>
  <si>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</si>
  <si>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</si>
  <si>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</si>
  <si>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</si>
  <si>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</si>
  <si>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</si>
  <si>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</si>
  <si>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</si>
  <si>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</si>
  <si>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</si>
  <si>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</si>
  <si>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</si>
  <si>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</si>
  <si>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</si>
  <si>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</si>
  <si>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</si>
  <si>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</si>
  <si>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</si>
  <si>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</si>
  <si>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</si>
  <si>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</si>
  <si>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</si>
  <si>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</si>
  <si>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</si>
  <si>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</si>
  <si>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</si>
  <si>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</si>
  <si>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</si>
  <si>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</si>
  <si>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</si>
  <si>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</si>
  <si>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</si>
  <si>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</si>
  <si>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</si>
  <si>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</si>
  <si>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</si>
  <si>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</si>
  <si>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</si>
  <si>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</si>
  <si>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</si>
  <si>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</si>
  <si>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</si>
  <si>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</si>
  <si>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</si>
  <si>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</si>
  <si>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</si>
  <si>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</si>
  <si>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</si>
  <si>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</si>
  <si>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</si>
  <si>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</si>
  <si>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</si>
  <si>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</si>
  <si>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</si>
  <si>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</si>
  <si>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</si>
  <si>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</si>
  <si>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</si>
  <si>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</si>
  <si>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</si>
  <si>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</si>
  <si>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</si>
  <si>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</si>
  <si>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</si>
  <si>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</si>
  <si>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</si>
  <si>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</si>
  <si>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</si>
  <si>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</si>
  <si>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</si>
  <si>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</si>
  <si>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</si>
  <si>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</si>
  <si>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</si>
  <si>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</si>
  <si>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</si>
  <si>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</si>
  <si>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</si>
  <si>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</si>
  <si>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</si>
  <si>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</si>
  <si>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</si>
  <si>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</si>
  <si>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</si>
  <si>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</si>
  <si>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</si>
  <si>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</si>
  <si>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</si>
  <si>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</si>
  <si>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</si>
  <si>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</si>
  <si>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</si>
  <si>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</si>
  <si>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</si>
  <si>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</si>
  <si>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</si>
  <si>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</si>
  <si>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</si>
  <si>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</si>
  <si>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</si>
  <si>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</si>
  <si>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</si>
  <si>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</si>
  <si>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</si>
  <si>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</si>
  <si>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</si>
  <si>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</si>
  <si>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</si>
  <si>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</si>
  <si>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</si>
  <si>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</si>
  <si>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</si>
  <si>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</si>
  <si>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</si>
  <si>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</si>
  <si>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</si>
  <si>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</si>
  <si>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</si>
  <si>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</si>
  <si>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</si>
  <si>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</si>
  <si>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</si>
  <si>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</si>
  <si>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</si>
  <si>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</si>
  <si>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</si>
  <si>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</si>
  <si>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</si>
  <si>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</si>
  <si>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</si>
  <si>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</si>
  <si>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</si>
  <si>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</si>
  <si>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</si>
  <si>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</si>
  <si>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</si>
  <si>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</si>
  <si>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</si>
  <si>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</si>
  <si>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</si>
  <si>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</si>
  <si>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</si>
  <si>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</si>
  <si>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</si>
  <si>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</si>
  <si>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</si>
  <si>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</si>
  <si>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</si>
  <si>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</si>
  <si>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</si>
  <si>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</si>
  <si>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</si>
  <si>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</si>
  <si>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</si>
  <si>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</si>
  <si>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</si>
  <si>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</si>
  <si>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</si>
  <si>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</si>
  <si>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</si>
  <si>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</si>
  <si>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</si>
  <si>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</si>
  <si>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</si>
  <si>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</si>
  <si>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</si>
  <si>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</si>
  <si>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</si>
  <si>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</si>
  <si>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</si>
  <si>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</si>
  <si>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</si>
  <si>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</si>
  <si>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</si>
  <si>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</si>
  <si>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</si>
  <si>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</si>
  <si>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</si>
  <si>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</si>
  <si>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</si>
  <si>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</si>
  <si>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</si>
  <si>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</si>
  <si>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</si>
  <si>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</si>
  <si>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</si>
  <si>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</si>
  <si>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</si>
  <si>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</si>
  <si>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</si>
  <si>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</si>
  <si>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</si>
  <si>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</si>
  <si>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</si>
  <si>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</si>
  <si>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</si>
  <si>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</si>
  <si>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</si>
  <si>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</si>
  <si>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</si>
  <si>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</si>
  <si>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</si>
  <si>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</si>
  <si>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</si>
  <si>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</si>
  <si>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</si>
  <si>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</si>
  <si>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</si>
  <si>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</si>
  <si>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</si>
  <si>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</si>
  <si>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</si>
  <si>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</si>
  <si>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</si>
  <si>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</si>
  <si>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</si>
  <si>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</si>
  <si>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</si>
  <si>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</si>
  <si>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</si>
  <si>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</si>
  <si>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</si>
  <si>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</si>
  <si>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</si>
  <si>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</si>
  <si>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</si>
  <si>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</si>
  <si>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</si>
  <si>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</si>
  <si>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</si>
  <si>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</si>
  <si>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</si>
  <si>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</si>
  <si>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</si>
  <si>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</si>
  <si>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</si>
  <si>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</si>
  <si>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</si>
  <si>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</si>
  <si>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</si>
  <si>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</si>
  <si>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</si>
  <si>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</si>
  <si>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</si>
  <si>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</si>
  <si>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</si>
  <si>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</si>
  <si>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</si>
  <si>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</si>
  <si>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</si>
  <si>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</si>
  <si>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</si>
  <si>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</si>
  <si>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</si>
  <si>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</si>
  <si>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</si>
  <si>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</si>
  <si>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</si>
  <si>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</si>
  <si>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</si>
  <si>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</si>
  <si>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</si>
  <si>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</si>
  <si>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</si>
  <si>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</si>
  <si>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</si>
  <si>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</si>
  <si>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</si>
  <si>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</si>
  <si>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</si>
  <si>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</si>
  <si>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</si>
  <si>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</si>
  <si>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</si>
  <si>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</si>
  <si>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</si>
  <si>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</si>
  <si>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</si>
  <si>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</si>
  <si>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</si>
  <si>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</si>
  <si>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</si>
  <si>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</si>
  <si>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</si>
  <si>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</si>
  <si>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</si>
  <si>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</si>
  <si>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</si>
  <si>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</si>
  <si>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</si>
  <si>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</si>
  <si>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</si>
  <si>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</si>
  <si>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</si>
  <si>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</si>
  <si>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</si>
  <si>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</si>
  <si>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</si>
  <si>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</si>
  <si>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</si>
  <si>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</si>
  <si>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</si>
  <si>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</si>
  <si>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</si>
  <si>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</si>
  <si>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</si>
  <si>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</si>
  <si>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</si>
  <si>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</si>
  <si>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</si>
  <si>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</si>
  <si>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</si>
  <si>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</si>
  <si>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</si>
  <si>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</si>
  <si>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</si>
  <si>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</si>
  <si>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</si>
  <si>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</si>
  <si>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</si>
  <si>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</si>
  <si>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</si>
  <si>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</si>
  <si>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</si>
  <si>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</si>
  <si>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</si>
  <si>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</si>
  <si>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</si>
  <si>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</si>
  <si>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</si>
  <si>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</si>
  <si>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</si>
  <si>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</si>
  <si>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</si>
  <si>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</si>
  <si>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</si>
  <si>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</si>
  <si>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</si>
  <si>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</si>
  <si>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</si>
  <si>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</si>
  <si>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</si>
  <si>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</si>
  <si>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</si>
  <si>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</si>
  <si>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</si>
  <si>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</si>
  <si>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</si>
  <si>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</si>
  <si>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</si>
  <si>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</si>
  <si>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</si>
  <si>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</si>
  <si>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</si>
  <si>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</si>
  <si>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</si>
  <si>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</si>
  <si>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</si>
  <si>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</si>
  <si>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</si>
  <si>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</si>
  <si>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</si>
  <si>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</si>
  <si>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</si>
  <si>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</si>
  <si>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</si>
  <si>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</si>
  <si>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</si>
  <si>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</si>
  <si>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</si>
  <si>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</si>
  <si>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</si>
  <si>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</si>
  <si>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</si>
  <si>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</si>
  <si>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</si>
  <si>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</si>
  <si>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</si>
  <si>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</si>
  <si>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</si>
  <si>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</si>
  <si>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</si>
  <si>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</si>
  <si>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</si>
  <si>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</si>
  <si>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</si>
  <si>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</si>
  <si>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</si>
  <si>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</si>
  <si>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</si>
  <si>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</si>
  <si>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</si>
  <si>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</si>
  <si>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</si>
  <si>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</si>
  <si>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</si>
  <si>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</si>
  <si>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</si>
  <si>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</si>
  <si>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</si>
  <si>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</si>
  <si>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</si>
  <si>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</si>
  <si>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</si>
  <si>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</si>
  <si>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</si>
  <si>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</si>
  <si>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</si>
  <si>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</si>
  <si>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</si>
  <si>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</si>
  <si>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</si>
  <si>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</si>
  <si>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</si>
  <si>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</si>
  <si>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</si>
  <si>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</si>
  <si>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</si>
  <si>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</si>
  <si>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</si>
  <si>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</si>
  <si>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</si>
  <si>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</si>
  <si>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</si>
  <si>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</si>
  <si>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</si>
  <si>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</si>
  <si>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</si>
  <si>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</si>
  <si>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</si>
  <si>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</si>
  <si>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</si>
  <si>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</si>
  <si>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</si>
  <si>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</si>
  <si>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</si>
  <si>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</si>
  <si>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</si>
  <si>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</si>
  <si>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</si>
  <si>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</si>
  <si>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</si>
  <si>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</si>
  <si>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</si>
  <si>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</si>
  <si>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</si>
  <si>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</si>
  <si>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</si>
  <si>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</si>
  <si>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</si>
  <si>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</si>
  <si>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</si>
  <si>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</si>
  <si>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</si>
  <si>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</si>
  <si>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</si>
  <si>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</si>
  <si>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</si>
  <si>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</si>
  <si>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</si>
  <si>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</si>
  <si>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</si>
  <si>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</si>
  <si>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</si>
  <si>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</si>
  <si>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</si>
  <si>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</si>
  <si>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</si>
  <si>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</si>
  <si>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</si>
  <si>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</si>
  <si>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</si>
  <si>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</si>
  <si>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</si>
  <si>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</si>
  <si>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</si>
  <si>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</si>
  <si>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</si>
  <si>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</si>
  <si>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</si>
  <si>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</si>
  <si>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</si>
  <si>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</si>
  <si>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</si>
  <si>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</si>
  <si>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</si>
  <si>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</si>
  <si>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</si>
  <si>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</si>
  <si>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</si>
  <si>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</si>
  <si>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</si>
  <si>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</si>
  <si>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</si>
  <si>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</si>
  <si>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</si>
  <si>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</si>
  <si>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</si>
  <si>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</si>
  <si>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</si>
  <si>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</si>
  <si>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</si>
  <si>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</si>
  <si>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</si>
  <si>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</si>
  <si>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</si>
  <si>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</si>
  <si>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</si>
  <si>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</si>
  <si>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</si>
  <si>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</si>
  <si>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</si>
  <si>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</si>
  <si>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</si>
  <si>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</si>
  <si>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</si>
  <si>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</si>
  <si>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</si>
  <si>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</si>
  <si>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</si>
  <si>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</si>
  <si>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</si>
  <si>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</si>
  <si>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</si>
  <si>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</si>
  <si>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</si>
  <si>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</si>
  <si>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</si>
  <si>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</si>
  <si>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</si>
  <si>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</si>
  <si>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</si>
  <si>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</si>
  <si>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</si>
  <si>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</si>
  <si>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</si>
  <si>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</si>
  <si>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</si>
  <si>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</si>
  <si>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</si>
  <si>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</si>
  <si>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</si>
  <si>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</si>
  <si>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</si>
  <si>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</si>
  <si>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</si>
  <si>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</si>
  <si>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</si>
  <si>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</si>
  <si>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</si>
  <si>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</si>
  <si>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</si>
  <si>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</si>
  <si>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</si>
  <si>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</si>
  <si>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</si>
  <si>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</si>
  <si>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</si>
  <si>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</si>
  <si>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</si>
  <si>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</si>
  <si>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</si>
  <si>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</si>
  <si>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</si>
  <si>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</si>
  <si>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</si>
  <si>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</si>
  <si>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</si>
  <si>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</si>
  <si>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</si>
  <si>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</si>
  <si>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</si>
  <si>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</si>
  <si>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</si>
  <si>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</si>
  <si>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</si>
  <si>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</si>
  <si>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</si>
  <si>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</si>
  <si>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</si>
  <si>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</si>
  <si>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</si>
  <si>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</si>
  <si>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</si>
  <si>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</si>
  <si>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</si>
  <si>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</si>
  <si>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</si>
  <si>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</si>
  <si>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</si>
  <si>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</si>
  <si>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</si>
  <si>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</si>
  <si>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</si>
  <si>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</si>
  <si>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</si>
  <si>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</si>
  <si>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</si>
  <si>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</si>
  <si>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</si>
  <si>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</si>
  <si>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</si>
  <si>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</si>
  <si>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</si>
  <si>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</si>
  <si>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</si>
  <si>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</si>
  <si>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</si>
  <si>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</si>
  <si>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</si>
  <si>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</si>
  <si>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</si>
  <si>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</si>
  <si>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</si>
  <si>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</si>
  <si>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</si>
  <si>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</si>
  <si>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</si>
  <si>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</si>
  <si>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</si>
  <si>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</si>
  <si>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</si>
  <si>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</si>
  <si>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</si>
  <si>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</si>
  <si>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</si>
  <si>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</si>
  <si>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</si>
  <si>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</si>
  <si>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</si>
  <si>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</si>
  <si>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</si>
  <si>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</si>
  <si>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</si>
  <si>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</si>
  <si>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</si>
  <si>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</si>
  <si>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</si>
  <si>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</si>
  <si>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</si>
  <si>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</si>
  <si>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</si>
  <si>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</si>
  <si>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</si>
  <si>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</si>
  <si>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</si>
  <si>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</si>
  <si>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</si>
  <si>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</si>
  <si>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</si>
  <si>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</si>
  <si>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</si>
  <si>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</si>
  <si>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</si>
  <si>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</si>
  <si>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</si>
  <si>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</si>
  <si>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</si>
  <si>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</si>
  <si>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</si>
  <si>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</si>
  <si>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</si>
  <si>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</si>
  <si>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</si>
  <si>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</si>
  <si>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</si>
  <si>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</si>
  <si>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</si>
  <si>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</si>
  <si>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</si>
  <si>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</si>
  <si>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</si>
  <si>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</si>
  <si>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</si>
  <si>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</si>
  <si>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</si>
  <si>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</si>
  <si>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</si>
  <si>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</si>
  <si>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</si>
  <si>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</si>
  <si>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</si>
  <si>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</si>
  <si>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</si>
  <si>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</si>
  <si>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</si>
  <si>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</si>
  <si>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</si>
  <si>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</si>
  <si>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</si>
  <si>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</si>
  <si>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</si>
  <si>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</si>
  <si>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</si>
  <si>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</si>
  <si>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</si>
  <si>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</si>
  <si>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</si>
  <si>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</si>
  <si>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</si>
  <si>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</si>
  <si>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</si>
  <si>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</si>
  <si>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</si>
  <si>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</si>
  <si>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</si>
  <si>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</si>
  <si>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</si>
  <si>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</si>
  <si>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</si>
  <si>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</si>
  <si>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</si>
  <si>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</si>
  <si>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</si>
  <si>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</si>
  <si>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</si>
  <si>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</si>
  <si>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</si>
  <si>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</si>
  <si>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</si>
  <si>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</si>
  <si>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</si>
  <si>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</si>
  <si>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</si>
  <si>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</si>
  <si>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</si>
  <si>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</si>
  <si>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</si>
  <si>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</si>
  <si>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</si>
  <si>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</si>
  <si>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</si>
  <si>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</si>
  <si>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</si>
  <si>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</si>
  <si>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</si>
  <si>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</si>
  <si>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</si>
  <si>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</si>
  <si>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</si>
  <si>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</si>
  <si>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</si>
  <si>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</si>
  <si>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</si>
  <si>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</si>
  <si>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</si>
  <si>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</si>
  <si>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</si>
  <si>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</si>
  <si>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</si>
  <si>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</si>
  <si>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</si>
  <si>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</si>
  <si>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</si>
  <si>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</si>
  <si>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</si>
  <si>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</si>
  <si>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</si>
  <si>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</si>
  <si>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</si>
  <si>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</si>
  <si>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</si>
  <si>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</si>
  <si>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</si>
  <si>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</si>
  <si>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</si>
  <si>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</si>
  <si>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</si>
  <si>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</si>
  <si>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</si>
  <si>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</si>
  <si>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</si>
  <si>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</si>
  <si>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</si>
  <si>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</si>
  <si>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</si>
  <si>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</si>
  <si>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</si>
  <si>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</si>
  <si>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</si>
  <si>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</si>
  <si>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</si>
  <si>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</si>
  <si>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</si>
  <si>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</si>
  <si>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</si>
  <si>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</si>
  <si>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</si>
  <si>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</si>
  <si>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</si>
  <si>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</si>
  <si>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</si>
  <si>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</si>
  <si>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</si>
  <si>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</si>
  <si>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</si>
  <si>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</si>
  <si>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</si>
  <si>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</si>
  <si>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</si>
  <si>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</si>
  <si>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</si>
  <si>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</si>
  <si>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</si>
  <si>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</si>
  <si>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</si>
  <si>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</si>
  <si>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</si>
  <si>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</si>
  <si>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</si>
  <si>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</si>
  <si>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</si>
  <si>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</si>
  <si>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</si>
  <si>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</si>
  <si>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</si>
  <si>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</si>
  <si>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</si>
  <si>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</si>
  <si>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</si>
  <si>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</si>
  <si>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</si>
  <si>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</si>
  <si>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</si>
  <si>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</si>
  <si>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</si>
  <si>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</si>
  <si>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</si>
  <si>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</si>
  <si>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</si>
  <si>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</si>
  <si>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</si>
  <si>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</si>
  <si>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</si>
  <si>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</si>
  <si>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</si>
  <si>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</si>
  <si>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</si>
  <si>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</si>
  <si>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</si>
  <si>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</si>
  <si>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</si>
  <si>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</si>
  <si>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</si>
  <si>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</si>
  <si>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</si>
  <si>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</si>
  <si>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</si>
  <si>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</si>
  <si>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</si>
  <si>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</si>
  <si>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</si>
  <si>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</si>
  <si>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</si>
  <si>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</si>
  <si>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</si>
  <si>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</si>
  <si>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</si>
  <si>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</si>
  <si>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</si>
  <si>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</si>
  <si>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</si>
  <si>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</si>
  <si>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</si>
  <si>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</si>
  <si>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</si>
  <si>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</si>
  <si>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</si>
  <si>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</si>
  <si>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</si>
  <si>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</si>
  <si>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</si>
  <si>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</si>
  <si>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</si>
  <si>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</si>
  <si>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</si>
  <si>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</si>
  <si>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</si>
  <si>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</si>
  <si>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</si>
  <si>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</si>
  <si>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</si>
  <si>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</si>
  <si>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</si>
  <si>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</si>
  <si>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</si>
  <si>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</si>
  <si>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</si>
  <si>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</si>
  <si>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</si>
  <si>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</si>
  <si>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</si>
  <si>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</si>
  <si>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</si>
  <si>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</si>
  <si>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</si>
  <si>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</si>
  <si>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</si>
  <si>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</si>
  <si>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</si>
  <si>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</si>
  <si>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</si>
  <si>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</si>
  <si>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</si>
  <si>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</si>
  <si>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</si>
  <si>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</si>
  <si>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</si>
  <si>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</si>
  <si>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</si>
  <si>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</si>
  <si>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</si>
  <si>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</si>
  <si>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</si>
  <si>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</si>
  <si>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</si>
  <si>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</si>
  <si>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</si>
  <si>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</si>
  <si>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</si>
  <si>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</si>
  <si>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</si>
  <si>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</si>
  <si>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</si>
  <si>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</si>
  <si>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</si>
  <si>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</si>
  <si>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</si>
  <si>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</si>
  <si>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</si>
  <si>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</si>
  <si>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</si>
  <si>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</si>
  <si>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</si>
  <si>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</si>
  <si>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</si>
  <si>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</si>
  <si>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</si>
  <si>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</si>
  <si>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</si>
  <si>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</si>
  <si>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</si>
  <si>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</si>
  <si>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</si>
  <si>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</si>
  <si>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</si>
  <si>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</si>
  <si>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</si>
  <si>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</si>
  <si>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</si>
  <si>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</si>
  <si>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</si>
  <si>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</si>
  <si>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</si>
  <si>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</si>
  <si>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</si>
  <si>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</si>
  <si>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</si>
  <si>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</si>
  <si>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</si>
  <si>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</si>
  <si>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</si>
  <si>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</si>
  <si>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</si>
  <si>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</si>
  <si>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</si>
  <si>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</si>
  <si>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</si>
  <si>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</si>
  <si>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</si>
  <si>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</si>
  <si>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</si>
  <si>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</si>
  <si>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</si>
  <si>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</si>
  <si>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</si>
  <si>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</si>
  <si>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</si>
  <si>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</si>
  <si>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</si>
  <si>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</si>
  <si>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</si>
  <si>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</si>
  <si>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</si>
  <si>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</si>
  <si>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</si>
  <si>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</si>
  <si>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</si>
  <si>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</si>
  <si>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</si>
  <si>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</si>
  <si>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</si>
  <si>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</si>
  <si>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</si>
  <si>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</si>
  <si>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</si>
  <si>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</si>
  <si>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</si>
  <si>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</si>
  <si>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</si>
  <si>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</si>
  <si>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</si>
  <si>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</si>
  <si>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</si>
  <si>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</si>
  <si>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</si>
  <si>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</si>
  <si>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</si>
  <si>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</si>
  <si>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</si>
  <si>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</si>
  <si>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</si>
  <si>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</si>
  <si>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</si>
  <si>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</si>
  <si>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</si>
  <si>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</si>
  <si>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</si>
  <si>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</si>
  <si>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</si>
  <si>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</si>
  <si>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</si>
  <si>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</si>
  <si>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</si>
  <si>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</si>
  <si>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</si>
  <si>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</si>
  <si>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</si>
  <si>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</si>
  <si>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</si>
  <si>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</si>
  <si>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</si>
  <si>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</si>
  <si>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</si>
  <si>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</si>
  <si>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</si>
  <si>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</si>
  <si>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</si>
  <si>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</si>
  <si>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</si>
  <si>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</si>
  <si>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</si>
  <si>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</si>
  <si>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</si>
  <si>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</si>
  <si>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</si>
  <si>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</si>
  <si>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</si>
  <si>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</si>
  <si>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</si>
  <si>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</si>
  <si>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</si>
  <si>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</si>
  <si>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</si>
  <si>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</si>
  <si>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</si>
  <si>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</si>
  <si>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</si>
  <si>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</si>
  <si>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</si>
  <si>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</si>
  <si>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</si>
  <si>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</si>
  <si>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</si>
  <si>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</si>
  <si>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</si>
  <si>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</si>
  <si>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</si>
  <si>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</si>
  <si>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</si>
  <si>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</si>
  <si>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</si>
  <si>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</si>
  <si>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</si>
  <si>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</si>
  <si>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</si>
  <si>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</si>
  <si>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</si>
  <si>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</si>
  <si>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</si>
  <si>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</si>
  <si>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</si>
  <si>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</si>
  <si>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</si>
  <si>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</si>
  <si>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</si>
  <si>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</si>
  <si>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</si>
  <si>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</si>
  <si>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</si>
  <si>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</si>
  <si>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</si>
  <si>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</si>
  <si>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</si>
  <si>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</si>
  <si>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</si>
  <si>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</si>
  <si>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</si>
  <si>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</si>
  <si>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</si>
  <si>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</si>
  <si>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</si>
  <si>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</si>
  <si>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</si>
  <si>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</si>
  <si>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</si>
  <si>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</si>
  <si>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</si>
  <si>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</si>
  <si>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</si>
  <si>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</si>
  <si>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</si>
  <si>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</si>
  <si>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</si>
  <si>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</si>
  <si>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</si>
  <si>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</si>
  <si>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</si>
  <si>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</si>
  <si>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</si>
  <si>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</si>
  <si>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</si>
  <si>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</si>
  <si>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</si>
  <si>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</si>
  <si>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</si>
  <si>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</si>
  <si>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</si>
  <si>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</si>
  <si>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</si>
  <si>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</si>
  <si>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</si>
  <si>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</si>
  <si>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</si>
  <si>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</si>
  <si>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</si>
  <si>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</si>
  <si>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</si>
  <si>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</si>
  <si>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</si>
  <si>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</si>
  <si>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</si>
  <si>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</si>
  <si>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</si>
  <si>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</si>
  <si>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</si>
  <si>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</si>
  <si>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</si>
  <si>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</si>
  <si>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</si>
  <si>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</si>
  <si>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</si>
  <si>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</si>
  <si>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</si>
  <si>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</si>
  <si>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</si>
  <si>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</si>
  <si>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</si>
  <si>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</si>
  <si>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</si>
  <si>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</si>
  <si>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</si>
  <si>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</si>
  <si>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</si>
  <si>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</si>
  <si>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</si>
  <si>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</si>
  <si>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</si>
  <si>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</si>
  <si>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</si>
  <si>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</si>
  <si>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</si>
  <si>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</si>
  <si>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</si>
  <si>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</si>
  <si>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</si>
  <si>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</si>
  <si>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</si>
  <si>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</si>
  <si>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</si>
  <si>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</si>
  <si>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</si>
  <si>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</si>
  <si>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</si>
  <si>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</si>
  <si>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</si>
  <si>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</si>
  <si>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</si>
  <si>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</si>
  <si>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</si>
  <si>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</si>
  <si>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</si>
  <si>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</si>
  <si>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</si>
  <si>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</si>
  <si>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</si>
  <si>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</si>
  <si>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</si>
  <si>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</si>
  <si>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</si>
  <si>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</si>
  <si>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</si>
  <si>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</si>
  <si>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</si>
  <si>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</si>
  <si>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</si>
  <si>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</si>
  <si>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</si>
  <si>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</si>
  <si>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</si>
  <si>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</si>
  <si>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</si>
  <si>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</si>
  <si>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</si>
  <si>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</si>
  <si>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</si>
  <si>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</si>
  <si>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</si>
  <si>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</si>
  <si>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</si>
  <si>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</si>
  <si>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</si>
  <si>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</si>
  <si>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</si>
  <si>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</si>
  <si>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</si>
  <si>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</si>
  <si>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</si>
  <si>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</si>
  <si>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</si>
  <si>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</si>
  <si>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</si>
  <si>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</si>
  <si>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</si>
  <si>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</si>
  <si>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</si>
  <si>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</si>
  <si>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</si>
  <si>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</si>
  <si>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</si>
  <si>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</si>
  <si>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</si>
  <si>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</si>
  <si>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</si>
  <si>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</si>
  <si>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</si>
  <si>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</si>
  <si>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</si>
  <si>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</si>
  <si>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</si>
  <si>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</si>
  <si>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</si>
  <si>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</si>
  <si>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</si>
  <si>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</si>
  <si>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</si>
  <si>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</si>
  <si>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</si>
  <si>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</si>
  <si>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</si>
  <si>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</si>
  <si>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</si>
  <si>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</si>
  <si>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</si>
  <si>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</si>
  <si>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</si>
  <si>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</si>
  <si>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</si>
  <si>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</si>
  <si>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</si>
  <si>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</si>
  <si>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</si>
  <si>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</si>
  <si>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</si>
  <si>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</si>
  <si>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</si>
  <si>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</si>
  <si>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</si>
  <si>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</si>
  <si>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</si>
  <si>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</si>
  <si>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</si>
  <si>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</si>
  <si>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</si>
  <si>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</si>
  <si>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</si>
  <si>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</si>
  <si>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</si>
  <si>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</si>
  <si>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</si>
  <si>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</si>
  <si>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</si>
  <si>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</si>
  <si>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</si>
  <si>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</si>
  <si>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</si>
  <si>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</si>
  <si>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</si>
  <si>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</si>
  <si>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</si>
  <si>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</si>
  <si>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</si>
  <si>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</si>
  <si>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</si>
  <si>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</si>
  <si>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</si>
  <si>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</si>
  <si>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</si>
  <si>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</si>
  <si>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</si>
  <si>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</si>
  <si>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</si>
  <si>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</si>
  <si>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</si>
  <si>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</si>
  <si>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</si>
  <si>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</si>
  <si>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</si>
  <si>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</si>
  <si>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</si>
  <si>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</si>
  <si>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</si>
  <si>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</si>
  <si>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</si>
  <si>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</si>
  <si>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</si>
  <si>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</si>
  <si>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</si>
  <si>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</si>
  <si>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</si>
  <si>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</si>
  <si>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</si>
  <si>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</si>
  <si>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</si>
  <si>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</si>
  <si>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</si>
  <si>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</si>
  <si>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</si>
  <si>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</si>
  <si>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</si>
  <si>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</si>
  <si>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</si>
  <si>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</si>
  <si>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</si>
  <si>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</si>
  <si>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</si>
  <si>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</si>
  <si>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</si>
  <si>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</si>
  <si>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</si>
  <si>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</si>
  <si>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</si>
  <si>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</si>
  <si>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</si>
  <si>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</si>
  <si>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</si>
  <si>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</si>
  <si>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</si>
  <si>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</si>
  <si>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</si>
  <si>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</si>
  <si>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</si>
  <si>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</si>
  <si>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</si>
  <si>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</si>
  <si>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</si>
  <si>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</si>
  <si>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</si>
  <si>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</si>
  <si>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</si>
  <si>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</si>
  <si>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</si>
  <si>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</si>
  <si>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</si>
  <si>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</si>
  <si>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</si>
  <si>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</si>
  <si>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</si>
  <si>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</si>
  <si>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</si>
  <si>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</si>
  <si>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</si>
  <si>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</si>
  <si>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</si>
  <si>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</si>
  <si>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</si>
  <si>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</si>
  <si>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</si>
  <si>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</si>
  <si>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</si>
  <si>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</si>
  <si>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</si>
  <si>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</si>
  <si>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</si>
  <si>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</si>
  <si>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</si>
  <si>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</si>
  <si>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</si>
  <si>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</si>
  <si>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</si>
  <si>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</si>
  <si>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</si>
  <si>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</si>
  <si>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</si>
  <si>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</si>
  <si>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</si>
  <si>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</si>
  <si>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</si>
  <si>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</si>
  <si>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</si>
  <si>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</si>
  <si>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</si>
  <si>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</si>
  <si>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</si>
  <si>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</si>
  <si>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</si>
  <si>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</si>
  <si>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</si>
  <si>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</si>
  <si>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</si>
  <si>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</si>
  <si>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</si>
  <si>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</si>
  <si>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</si>
  <si>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</si>
  <si>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</si>
  <si>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</si>
  <si>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</si>
  <si>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</si>
  <si>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</si>
  <si>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</si>
  <si>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</si>
  <si>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</si>
  <si>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</si>
  <si>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</si>
  <si>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</si>
  <si>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</si>
  <si>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</si>
  <si>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</si>
  <si>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</si>
  <si>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</si>
  <si>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</si>
  <si>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</si>
  <si>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</si>
  <si>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</si>
  <si>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</si>
  <si>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</si>
  <si>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</si>
  <si>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</si>
  <si>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</si>
  <si>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</si>
  <si>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</si>
  <si>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</si>
  <si>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</si>
  <si>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</si>
  <si>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</si>
  <si>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</si>
  <si>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</si>
  <si>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</si>
  <si>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</si>
  <si>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</si>
  <si>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</si>
  <si>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</si>
  <si>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</si>
  <si>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</si>
  <si>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</si>
  <si>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</si>
  <si>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</si>
  <si>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</si>
  <si>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</si>
  <si>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</si>
  <si>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</si>
  <si>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</si>
  <si>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</si>
  <si>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</si>
  <si>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</si>
  <si>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</si>
  <si>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</si>
  <si>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</si>
  <si>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</si>
  <si>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</si>
  <si>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</si>
  <si>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</si>
  <si>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</si>
  <si>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</si>
  <si>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</si>
  <si>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</si>
  <si>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</si>
  <si>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</si>
  <si>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</si>
  <si>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</si>
  <si>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</si>
  <si>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</si>
  <si>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</si>
  <si>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</si>
  <si>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</si>
  <si>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</si>
  <si>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</si>
  <si>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</si>
  <si>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</si>
  <si>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</si>
  <si>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</si>
  <si>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</si>
  <si>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</si>
  <si>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</si>
  <si>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</si>
  <si>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</si>
  <si>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</si>
  <si>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</si>
  <si>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</si>
  <si>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</si>
  <si>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</si>
  <si>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</si>
  <si>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</si>
  <si>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</si>
  <si>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</si>
  <si>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</si>
  <si>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</si>
  <si>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</si>
  <si>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</si>
  <si>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</si>
  <si>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</si>
  <si>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</si>
  <si>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</si>
  <si>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</si>
  <si>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</si>
  <si>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</si>
  <si>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</si>
  <si>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</si>
  <si>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</si>
  <si>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</si>
  <si>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</si>
  <si>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</si>
  <si>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</si>
  <si>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</si>
  <si>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</si>
  <si>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</si>
  <si>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</si>
  <si>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</si>
  <si>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</si>
  <si>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</si>
  <si>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</si>
  <si>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</si>
  <si>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</si>
  <si>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</si>
  <si>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</si>
  <si>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</si>
  <si>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</si>
  <si>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</si>
  <si>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</si>
  <si>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</si>
  <si>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</si>
  <si>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</si>
  <si>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</si>
  <si>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</si>
  <si>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</si>
  <si>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</si>
  <si>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</si>
  <si>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</si>
  <si>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</si>
  <si>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</si>
  <si>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</si>
  <si>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</si>
  <si>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</si>
  <si>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</si>
  <si>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</si>
  <si>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</si>
  <si>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</si>
  <si>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</si>
  <si>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</si>
  <si>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</si>
  <si>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</si>
  <si>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</si>
  <si>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</si>
  <si>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</si>
  <si>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</si>
  <si>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</si>
  <si>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</si>
  <si>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</si>
  <si>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</si>
  <si>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</si>
  <si>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</si>
  <si>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</si>
  <si>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</si>
  <si>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</si>
  <si>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</si>
  <si>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</si>
  <si>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</si>
  <si>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</si>
  <si>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</si>
  <si>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</si>
  <si>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</si>
  <si>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</si>
  <si>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</si>
  <si>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</si>
  <si>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</si>
  <si>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</si>
  <si>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</si>
  <si>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</si>
  <si>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</si>
  <si>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</si>
  <si>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</si>
  <si>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</si>
  <si>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</si>
  <si>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</si>
  <si>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</si>
  <si>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</si>
  <si>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</si>
  <si>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</si>
  <si>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</si>
  <si>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</si>
  <si>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</si>
  <si>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</si>
  <si>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</si>
  <si>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</si>
  <si>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</si>
  <si>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</si>
  <si>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</si>
  <si>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</si>
  <si>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</si>
  <si>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</si>
  <si>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</si>
  <si>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</si>
  <si>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</si>
  <si>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</si>
  <si>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</si>
  <si>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</si>
  <si>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</si>
  <si>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</si>
  <si>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</si>
  <si>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</si>
  <si>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</si>
  <si>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</si>
  <si>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</si>
  <si>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</si>
  <si>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</si>
  <si>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</si>
  <si>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</si>
  <si>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</si>
  <si>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</si>
  <si>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</si>
  <si>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</si>
  <si>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</si>
  <si>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</si>
  <si>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</si>
  <si>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</si>
  <si>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</si>
  <si>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</si>
  <si>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</si>
  <si>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</si>
  <si>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</si>
  <si>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</si>
  <si>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</si>
  <si>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</si>
  <si>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</si>
  <si>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</si>
  <si>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</si>
  <si>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</si>
  <si>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</si>
  <si>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</si>
  <si>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</si>
  <si>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</si>
  <si>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</si>
  <si>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</si>
  <si>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</si>
  <si>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</si>
  <si>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</si>
  <si>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</si>
  <si>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</si>
  <si>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</si>
  <si>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</si>
  <si>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</si>
  <si>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</si>
  <si>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</si>
  <si>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</si>
  <si>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</si>
  <si>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</si>
  <si>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</si>
  <si>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</si>
  <si>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</si>
  <si>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</si>
  <si>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</si>
  <si>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</si>
  <si>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</si>
  <si>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</si>
  <si>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</si>
  <si>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</si>
  <si>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</si>
  <si>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</si>
  <si>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</si>
  <si>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</si>
  <si>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</si>
  <si>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</si>
  <si>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</si>
  <si>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</si>
  <si>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</si>
  <si>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</si>
  <si>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</si>
  <si>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</si>
  <si>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</si>
  <si>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</si>
  <si>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</si>
  <si>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</si>
  <si>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</si>
  <si>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</si>
  <si>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</si>
  <si>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</si>
  <si>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</si>
  <si>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</si>
  <si>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</si>
  <si>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</si>
  <si>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</si>
  <si>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</si>
  <si>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</si>
  <si>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</si>
  <si>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</si>
  <si>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</si>
  <si>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</si>
  <si>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</si>
  <si>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</si>
  <si>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</si>
  <si>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</si>
  <si>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</si>
  <si>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</si>
  <si>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</si>
  <si>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</si>
  <si>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</si>
  <si>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</si>
  <si>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</si>
  <si>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</si>
  <si>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</si>
  <si>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</si>
  <si>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</si>
  <si>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</si>
  <si>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</si>
  <si>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</si>
  <si>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</si>
  <si>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</si>
  <si>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</si>
  <si>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</si>
  <si>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</si>
  <si>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</si>
  <si>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</si>
  <si>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</si>
  <si>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</si>
  <si>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</si>
  <si>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</si>
  <si>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</si>
  <si>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</si>
  <si>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</si>
  <si>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</si>
  <si>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</si>
  <si>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</si>
  <si>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</si>
  <si>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</si>
  <si>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</si>
  <si>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</si>
  <si>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</si>
  <si>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</si>
  <si>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</si>
  <si>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</si>
  <si>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</si>
  <si>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</si>
  <si>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</si>
  <si>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</si>
  <si>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</si>
  <si>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</si>
  <si>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</si>
  <si>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</si>
  <si>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</si>
  <si>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</si>
  <si>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</si>
  <si>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</si>
  <si>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</si>
  <si>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</si>
  <si>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</si>
  <si>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</si>
  <si>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</si>
  <si>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</si>
  <si>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</si>
  <si>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</si>
  <si>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</si>
  <si>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</si>
  <si>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</si>
  <si>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</si>
  <si>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</si>
  <si>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</si>
  <si>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</si>
  <si>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</si>
  <si>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</si>
  <si>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</si>
  <si>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</si>
  <si>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</si>
  <si>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</si>
  <si>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</si>
  <si>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</si>
  <si>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</si>
  <si>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</si>
  <si>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</si>
  <si>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</si>
  <si>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</si>
  <si>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</si>
  <si>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</si>
  <si>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</si>
  <si>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</si>
  <si>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</si>
  <si>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</si>
  <si>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</si>
  <si>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</si>
  <si>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</si>
  <si>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</si>
  <si>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</si>
  <si>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</si>
  <si>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</si>
  <si>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</si>
  <si>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</si>
  <si>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</si>
  <si>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</si>
  <si>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</si>
  <si>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</si>
  <si>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</si>
  <si>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</si>
  <si>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</si>
  <si>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</si>
  <si>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</si>
  <si>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</si>
  <si>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</si>
  <si>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</si>
  <si>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</si>
  <si>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</si>
  <si>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</si>
  <si>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</si>
  <si>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</si>
  <si>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</si>
  <si>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</si>
  <si>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</si>
  <si>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</si>
  <si>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</si>
  <si>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</si>
  <si>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</si>
  <si>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</si>
  <si>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</si>
  <si>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</si>
  <si>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</si>
  <si>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</si>
  <si>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</si>
  <si>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</si>
  <si>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</si>
  <si>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</si>
  <si>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</si>
  <si>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</si>
  <si>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</si>
  <si>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</si>
  <si>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</si>
  <si>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</si>
  <si>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</si>
  <si>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</si>
  <si>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</si>
  <si>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</si>
  <si>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</si>
  <si>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</si>
  <si>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</si>
  <si>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</si>
  <si>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</si>
  <si>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</si>
  <si>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</si>
  <si>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</si>
  <si>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</si>
  <si>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</si>
  <si>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</si>
  <si>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</si>
  <si>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</si>
  <si>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</si>
  <si>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</si>
  <si>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</si>
  <si>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</si>
  <si>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</si>
  <si>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</si>
  <si>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</si>
  <si>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</si>
  <si>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</si>
  <si>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</si>
  <si>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</si>
  <si>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</si>
  <si>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</si>
  <si>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</si>
  <si>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</si>
  <si>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</si>
  <si>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</si>
  <si>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</si>
  <si>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</si>
  <si>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</si>
  <si>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</si>
  <si>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</si>
  <si>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</si>
  <si>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</si>
  <si>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</si>
  <si>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</si>
  <si>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</si>
  <si>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</si>
  <si>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</si>
  <si>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</si>
  <si>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</si>
  <si>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</si>
  <si>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</si>
  <si>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</si>
  <si>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</si>
  <si>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</si>
  <si>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</si>
  <si>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</si>
  <si>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</si>
  <si>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</si>
  <si>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</si>
  <si>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</si>
  <si>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</si>
  <si>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</si>
  <si>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</si>
  <si>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</si>
  <si>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</si>
  <si>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</si>
  <si>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</si>
  <si>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</si>
  <si>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</si>
  <si>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</si>
  <si>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</si>
  <si>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</si>
  <si>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</si>
  <si>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</si>
  <si>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</si>
  <si>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</si>
  <si>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</si>
  <si>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</si>
  <si>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</si>
  <si>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</si>
  <si>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</si>
  <si>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</si>
  <si>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</si>
  <si>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</si>
  <si>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</si>
  <si>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</si>
  <si>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</si>
  <si>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</si>
  <si>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</si>
  <si>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</si>
  <si>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</si>
  <si>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</si>
  <si>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</si>
  <si>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</si>
  <si>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</si>
  <si>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</si>
  <si>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</si>
  <si>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</si>
  <si>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</si>
  <si>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</si>
  <si>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</si>
  <si>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</si>
  <si>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</si>
  <si>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</si>
  <si>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</si>
  <si>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</si>
  <si>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</si>
  <si>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</si>
  <si>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</si>
  <si>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</si>
  <si>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</si>
  <si>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</si>
  <si>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</si>
  <si>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</si>
  <si>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</si>
  <si>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</si>
  <si>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</si>
  <si>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</si>
  <si>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</si>
  <si>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</si>
  <si>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</si>
  <si>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</si>
  <si>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</si>
  <si>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</si>
  <si>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</si>
  <si>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</si>
  <si>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</si>
  <si>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</si>
  <si>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</si>
  <si>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</si>
  <si>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</si>
  <si>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</si>
  <si>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</si>
  <si>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</si>
  <si>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</si>
  <si>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</si>
  <si>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</si>
  <si>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</si>
  <si>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</si>
  <si>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</si>
  <si>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</si>
  <si>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</si>
  <si>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</si>
  <si>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</si>
  <si>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</si>
  <si>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</si>
  <si>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</si>
  <si>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</si>
  <si>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</si>
  <si>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</si>
  <si>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</si>
  <si>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</si>
  <si>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</si>
  <si>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</si>
  <si>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</si>
  <si>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</si>
  <si>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</si>
  <si>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</si>
  <si>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</si>
  <si>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</si>
  <si>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</si>
  <si>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</si>
  <si>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</si>
  <si>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</si>
  <si>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</si>
  <si>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</si>
  <si>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</si>
  <si>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</si>
  <si>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</si>
  <si>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</si>
  <si>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</si>
  <si>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</si>
  <si>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</si>
  <si>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</si>
  <si>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</si>
  <si>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</si>
  <si>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</si>
  <si>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</si>
  <si>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</si>
  <si>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</si>
  <si>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</si>
  <si>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</si>
  <si>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</si>
  <si>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</si>
  <si>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</si>
  <si>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</si>
  <si>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</si>
  <si>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</si>
  <si>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</si>
  <si>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</si>
  <si>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</si>
  <si>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</si>
  <si>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</si>
  <si>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</si>
  <si>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</si>
  <si>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</si>
  <si>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</si>
  <si>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</si>
  <si>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</si>
  <si>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</si>
  <si>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</si>
  <si>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</si>
  <si>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</si>
  <si>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</si>
  <si>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</si>
  <si>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</si>
  <si>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</si>
  <si>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</si>
  <si>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</si>
  <si>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</si>
  <si>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</si>
  <si>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</si>
  <si>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</si>
  <si>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</si>
  <si>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</si>
  <si>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</si>
  <si>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</si>
  <si>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</si>
  <si>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</si>
  <si>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</si>
  <si>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</si>
  <si>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</si>
  <si>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</si>
  <si>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</si>
  <si>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</si>
  <si>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</si>
  <si>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</si>
  <si>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</si>
  <si>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</si>
  <si>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</si>
  <si>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</si>
  <si>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</si>
  <si>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</si>
  <si>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</si>
  <si>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</si>
  <si>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</si>
  <si>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</si>
  <si>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</si>
  <si>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</si>
  <si>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</si>
  <si>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</si>
  <si>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</si>
  <si>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</si>
  <si>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</si>
  <si>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</si>
  <si>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</si>
  <si>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</si>
  <si>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</si>
  <si>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</si>
  <si>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</si>
  <si>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</si>
  <si>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</si>
  <si>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</si>
  <si>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</si>
  <si>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</si>
  <si>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</si>
  <si>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</si>
  <si>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</si>
  <si>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</si>
  <si>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</si>
  <si>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</si>
  <si>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</si>
  <si>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</si>
  <si>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</si>
  <si>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</si>
  <si>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</si>
  <si>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</si>
  <si>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</si>
  <si>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</si>
  <si>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</si>
  <si>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</si>
  <si>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</si>
  <si>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</si>
  <si>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</si>
  <si>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</si>
  <si>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</si>
  <si>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</si>
  <si>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</si>
  <si>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</si>
  <si>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</si>
  <si>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</si>
  <si>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</si>
  <si>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</si>
  <si>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</si>
  <si>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</si>
  <si>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</si>
  <si>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</si>
  <si>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</si>
  <si>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</si>
  <si>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</si>
  <si>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</si>
  <si>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</si>
  <si>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</si>
  <si>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</si>
  <si>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</si>
  <si>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</si>
  <si>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</si>
  <si>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</si>
  <si>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</si>
  <si>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</si>
  <si>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</si>
  <si>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</si>
  <si>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</si>
  <si>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</si>
  <si>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</si>
  <si>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</si>
  <si>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</si>
  <si>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</si>
  <si>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</si>
  <si>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</si>
  <si>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</si>
  <si>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</si>
  <si>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</si>
  <si>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</si>
  <si>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</si>
  <si>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</si>
  <si>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</si>
  <si>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</si>
  <si>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</si>
  <si>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</si>
  <si>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</si>
  <si>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</si>
  <si>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</si>
  <si>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</si>
  <si>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</si>
  <si>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</si>
  <si>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</si>
  <si>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</si>
  <si>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</si>
  <si>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</si>
  <si>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</si>
  <si>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</si>
  <si>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</si>
  <si>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</si>
  <si>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</si>
  <si>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</si>
  <si>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</si>
  <si>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</si>
  <si>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</si>
  <si>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</si>
  <si>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</si>
  <si>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</si>
  <si>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</si>
  <si>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</si>
  <si>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</si>
  <si>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</si>
  <si>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</si>
  <si>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</si>
  <si>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</si>
  <si>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</si>
  <si>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</si>
  <si>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</si>
  <si>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</si>
  <si>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</si>
  <si>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</si>
  <si>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</si>
  <si>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</si>
  <si>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</si>
  <si>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</si>
  <si>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</si>
  <si>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</si>
  <si>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</si>
  <si>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</si>
  <si>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</si>
  <si>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</si>
  <si>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</si>
  <si>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</si>
  <si>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</si>
  <si>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</si>
  <si>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</si>
  <si>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</si>
  <si>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</si>
  <si>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</si>
  <si>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</si>
  <si>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</si>
  <si>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</si>
  <si>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</si>
  <si>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</si>
  <si>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</si>
  <si>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</si>
  <si>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</si>
  <si>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</si>
  <si>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</si>
  <si>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</si>
  <si>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</si>
  <si>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</si>
  <si>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</si>
  <si>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</si>
  <si>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</si>
  <si>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</si>
  <si>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</si>
  <si>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</si>
  <si>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</si>
  <si>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</si>
  <si>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</si>
  <si>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</si>
  <si>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</si>
  <si>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</si>
  <si>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</si>
  <si>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</si>
  <si>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</si>
  <si>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</si>
  <si>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</si>
  <si>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</si>
  <si>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</si>
  <si>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</si>
  <si>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</si>
  <si>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</si>
  <si>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</si>
  <si>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</si>
  <si>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</si>
  <si>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</si>
  <si>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</si>
  <si>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</si>
  <si>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</si>
  <si>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</si>
  <si>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</si>
  <si>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</si>
  <si>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</si>
  <si>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</si>
  <si>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</si>
  <si>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</si>
  <si>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</si>
  <si>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</si>
  <si>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</si>
  <si>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</si>
  <si>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</si>
  <si>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</si>
  <si>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</si>
  <si>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</si>
  <si>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</si>
  <si>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</si>
  <si>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</si>
  <si>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</si>
  <si>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</si>
  <si>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</si>
  <si>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</si>
  <si>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</si>
  <si>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</si>
  <si>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</si>
  <si>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</si>
  <si>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</si>
  <si>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</si>
  <si>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</si>
  <si>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</si>
  <si>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</si>
  <si>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</si>
  <si>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</si>
  <si>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</si>
  <si>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</si>
  <si>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</si>
  <si>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</si>
  <si>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</si>
  <si>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</si>
  <si>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</si>
  <si>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</si>
  <si>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</si>
  <si>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</si>
  <si>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</si>
  <si>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</si>
  <si>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</si>
  <si>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</si>
  <si>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</si>
  <si>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</si>
  <si>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</si>
  <si>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</si>
  <si>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</si>
  <si>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</si>
  <si>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</si>
  <si>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</si>
  <si>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</si>
  <si>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</si>
  <si>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</si>
  <si>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</si>
  <si>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</si>
  <si>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</si>
  <si>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</si>
  <si>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</si>
  <si>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</si>
  <si>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</si>
  <si>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</si>
  <si>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</si>
  <si>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</si>
  <si>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</si>
  <si>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</si>
  <si>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</si>
  <si>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</si>
  <si>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</si>
  <si>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</si>
  <si>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</si>
  <si>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</si>
  <si>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</si>
  <si>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</si>
  <si>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</si>
  <si>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</si>
  <si>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</si>
  <si>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</si>
  <si>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</si>
  <si>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</si>
  <si>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</si>
  <si>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</si>
  <si>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</si>
  <si>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</si>
  <si>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</si>
  <si>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</si>
  <si>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</si>
  <si>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</si>
  <si>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</si>
  <si>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</si>
  <si>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</si>
  <si>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</si>
  <si>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</si>
  <si>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</si>
  <si>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</si>
  <si>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</si>
  <si>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</si>
  <si>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</si>
  <si>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</si>
  <si>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</si>
  <si>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</si>
  <si>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</si>
  <si>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</si>
  <si>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</si>
  <si>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</si>
  <si>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</si>
  <si>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</si>
  <si>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</si>
  <si>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</si>
  <si>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</si>
  <si>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</si>
  <si>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</si>
  <si>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</si>
  <si>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</si>
  <si>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</si>
  <si>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</si>
  <si>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</si>
  <si>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</si>
  <si>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</si>
  <si>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</si>
  <si>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</si>
  <si>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</si>
  <si>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</si>
  <si>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</si>
  <si>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</si>
  <si>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</si>
  <si>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</si>
  <si>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</si>
  <si>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</si>
  <si>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</si>
  <si>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</si>
  <si>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</si>
  <si>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</si>
  <si>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</si>
  <si>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</si>
  <si>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</si>
  <si>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</si>
  <si>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</si>
  <si>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</si>
  <si>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</si>
  <si>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</si>
  <si>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</si>
  <si>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</si>
  <si>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</si>
  <si>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</si>
  <si>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</si>
  <si>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</si>
  <si>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</si>
  <si>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</si>
  <si>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</si>
  <si>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</si>
  <si>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</si>
  <si>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</si>
  <si>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</si>
  <si>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</si>
  <si>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</si>
  <si>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</si>
  <si>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</si>
  <si>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</si>
  <si>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</si>
  <si>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</si>
  <si>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</si>
  <si>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</si>
  <si>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</si>
  <si>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</si>
  <si>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</si>
  <si>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</si>
  <si>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</si>
  <si>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</si>
  <si>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</si>
  <si>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</si>
  <si>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</si>
  <si>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</si>
  <si>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</si>
  <si>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</si>
  <si>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</si>
  <si>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</si>
  <si>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</si>
  <si>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</si>
  <si>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</si>
  <si>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</si>
  <si>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</si>
  <si>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</si>
  <si>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</si>
  <si>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</si>
  <si>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</si>
  <si>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</si>
  <si>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</si>
  <si>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</si>
  <si>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</si>
  <si>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</si>
  <si>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</si>
  <si>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</si>
  <si>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</si>
  <si>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</si>
  <si>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</si>
  <si>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</si>
  <si>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</si>
  <si>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</si>
  <si>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</si>
  <si>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</si>
  <si>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</si>
  <si>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</si>
  <si>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</si>
  <si>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</si>
  <si>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</si>
  <si>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</si>
  <si>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</si>
  <si>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</si>
  <si>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</si>
  <si>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</si>
  <si>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</si>
  <si>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</si>
  <si>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</si>
  <si>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</si>
  <si>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</si>
  <si>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</si>
  <si>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</si>
  <si>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</si>
  <si>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</si>
  <si>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</si>
  <si>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</si>
  <si>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</si>
  <si>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</si>
  <si>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</si>
  <si>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</si>
  <si>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</si>
  <si>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</si>
  <si>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</si>
  <si>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</si>
  <si>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</si>
  <si>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</si>
  <si>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</si>
  <si>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</si>
  <si>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</si>
  <si>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</si>
  <si>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</si>
  <si>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</si>
  <si>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</si>
  <si>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</si>
  <si>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</si>
  <si>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</si>
  <si>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</si>
  <si>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</si>
  <si>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</si>
  <si>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</si>
  <si>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</si>
  <si>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</si>
  <si>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</si>
  <si>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</si>
  <si>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</si>
  <si>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</si>
  <si>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</si>
  <si>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</si>
  <si>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</si>
  <si>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</si>
  <si>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</si>
  <si>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</si>
  <si>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</si>
  <si>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</si>
  <si>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</si>
  <si>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</si>
  <si>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</si>
  <si>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</si>
  <si>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</si>
  <si>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</si>
  <si>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</si>
  <si>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</si>
  <si>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</si>
  <si>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</si>
  <si>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</si>
  <si>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</si>
  <si>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</si>
  <si>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</si>
  <si>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</si>
  <si>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</si>
  <si>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</si>
  <si>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</si>
  <si>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</si>
  <si>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</si>
  <si>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</si>
  <si>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</si>
  <si>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</si>
  <si>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</si>
  <si>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</si>
  <si>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</si>
  <si>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</si>
  <si>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</si>
  <si>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</si>
  <si>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</si>
  <si>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</si>
  <si>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</si>
  <si>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</si>
  <si>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</si>
  <si>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</si>
  <si>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</si>
  <si>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</si>
  <si>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</si>
  <si>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</si>
  <si>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</si>
  <si>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</si>
  <si>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</si>
  <si>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</si>
  <si>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</si>
  <si>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</si>
  <si>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</si>
  <si>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</si>
  <si>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</si>
  <si>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</si>
  <si>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</si>
  <si>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</si>
  <si>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</si>
  <si>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</si>
  <si>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</si>
  <si>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</si>
  <si>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</si>
  <si>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</si>
  <si>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</si>
  <si>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</si>
  <si>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</si>
  <si>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</si>
  <si>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</si>
  <si>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</si>
  <si>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</si>
  <si>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</si>
  <si>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</si>
  <si>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</si>
  <si>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</si>
  <si>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</si>
  <si>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</si>
  <si>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</si>
  <si>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</si>
  <si>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</si>
  <si>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</si>
  <si>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</si>
  <si>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</si>
  <si>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</si>
  <si>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</si>
  <si>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</si>
  <si>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</si>
  <si>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</si>
  <si>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</si>
  <si>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</si>
  <si>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</si>
  <si>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</si>
  <si>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</si>
  <si>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</si>
  <si>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</si>
  <si>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</si>
  <si>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</si>
  <si>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</si>
  <si>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</si>
  <si>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</si>
  <si>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</si>
  <si>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</si>
  <si>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</si>
  <si>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</si>
  <si>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</si>
  <si>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</si>
  <si>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</si>
  <si>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</si>
  <si>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</si>
  <si>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</si>
  <si>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</si>
  <si>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</si>
  <si>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</si>
  <si>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</si>
  <si>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</si>
  <si>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</si>
  <si>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</si>
  <si>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</si>
  <si>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</si>
  <si>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</si>
  <si>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</si>
  <si>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</si>
  <si>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</si>
  <si>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</si>
  <si>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</si>
  <si>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</si>
  <si>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</si>
  <si>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</si>
  <si>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</si>
  <si>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</si>
  <si>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</si>
  <si>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</si>
  <si>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</si>
  <si>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</si>
  <si>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</si>
  <si>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</si>
  <si>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</si>
  <si>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</si>
  <si>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</si>
  <si>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</si>
  <si>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</si>
  <si>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</si>
  <si>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</si>
  <si>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</si>
  <si>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</si>
  <si>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</si>
  <si>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</si>
  <si>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</si>
  <si>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</si>
  <si>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</si>
  <si>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</si>
  <si>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</si>
  <si>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</si>
  <si>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</si>
  <si>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</si>
  <si>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</si>
  <si>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</si>
  <si>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</si>
  <si>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</si>
  <si>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</si>
  <si>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</si>
  <si>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</si>
  <si>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</si>
  <si>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</si>
  <si>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</si>
  <si>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</si>
  <si>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</si>
  <si>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</si>
  <si>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</si>
  <si>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</si>
  <si>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</si>
  <si>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</si>
  <si>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</si>
  <si>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</si>
  <si>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</si>
  <si>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</si>
  <si>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</si>
  <si>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</si>
  <si>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</si>
  <si>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</si>
  <si>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</si>
  <si>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</si>
  <si>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</si>
  <si>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</si>
  <si>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</si>
  <si>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</si>
  <si>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</si>
  <si>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</si>
  <si>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</si>
  <si>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</si>
  <si>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</si>
  <si>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</si>
  <si>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</si>
  <si>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</si>
  <si>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</si>
  <si>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</si>
  <si>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</si>
  <si>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</si>
  <si>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</si>
  <si>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</si>
  <si>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</si>
  <si>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</si>
  <si>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</si>
  <si>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</si>
  <si>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</si>
  <si>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</si>
  <si>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</si>
  <si>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</si>
  <si>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</si>
  <si>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</si>
  <si>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</si>
  <si>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</si>
  <si>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</si>
  <si>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</si>
  <si>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</si>
  <si>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</si>
  <si>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</si>
  <si>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</si>
  <si>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</si>
  <si>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</si>
  <si>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</si>
  <si>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</si>
  <si>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</si>
  <si>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</si>
  <si>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</si>
  <si>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</si>
  <si>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</si>
  <si>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</si>
  <si>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</si>
  <si>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</si>
  <si>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</si>
  <si>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</si>
  <si>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</si>
  <si>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</si>
  <si>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</si>
  <si>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</si>
  <si>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</si>
  <si>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</si>
  <si>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</si>
  <si>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</si>
  <si>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</si>
  <si>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</si>
  <si>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</si>
  <si>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</si>
  <si>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</si>
  <si>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</si>
  <si>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</si>
  <si>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</si>
  <si>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</si>
  <si>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</si>
  <si>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</si>
  <si>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</si>
  <si>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</si>
  <si>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</si>
  <si>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</si>
  <si>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</si>
  <si>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</si>
  <si>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</si>
  <si>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</si>
  <si>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</si>
  <si>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</si>
  <si>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</si>
  <si>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</si>
  <si>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</si>
  <si>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</si>
  <si>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</si>
  <si>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</si>
  <si>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</si>
  <si>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</si>
  <si>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</si>
  <si>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</si>
  <si>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</si>
  <si>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</si>
  <si>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</si>
  <si>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</si>
  <si>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</si>
  <si>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</si>
  <si>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</si>
  <si>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</si>
  <si>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</si>
  <si>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</si>
  <si>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</si>
  <si>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</si>
  <si>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</si>
  <si>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</si>
  <si>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</si>
  <si>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</si>
  <si>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</si>
  <si>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</si>
  <si>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</si>
  <si>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</si>
  <si>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</si>
  <si>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</si>
  <si>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</si>
  <si>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</si>
  <si>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</si>
  <si>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</si>
  <si>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</si>
  <si>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</si>
  <si>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</si>
  <si>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</si>
  <si>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</si>
  <si>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</si>
  <si>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</si>
  <si>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</si>
  <si>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</si>
  <si>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</si>
  <si>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</si>
  <si>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</si>
  <si>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</si>
  <si>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</si>
  <si>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</si>
  <si>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</si>
  <si>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</si>
  <si>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</si>
  <si>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</si>
  <si>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</si>
  <si>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</si>
  <si>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</si>
  <si>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</si>
  <si>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</si>
  <si>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</si>
  <si>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</si>
  <si>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</si>
  <si>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</si>
  <si>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</si>
  <si>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</si>
  <si>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</si>
  <si>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</si>
  <si>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</si>
  <si>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</si>
  <si>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</si>
  <si>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</si>
  <si>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</si>
  <si>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</si>
  <si>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</si>
  <si>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</si>
  <si>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</si>
  <si>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</si>
  <si>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</si>
  <si>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</si>
  <si>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</si>
  <si>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</si>
  <si>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</si>
  <si>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</si>
  <si>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</si>
  <si>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</si>
  <si>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</si>
  <si>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</si>
  <si>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</si>
  <si>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</si>
  <si>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</si>
  <si>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</si>
  <si>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</si>
  <si>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</si>
  <si>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</si>
  <si>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</si>
  <si>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</si>
  <si>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</si>
  <si>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</si>
  <si>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</si>
  <si>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</si>
  <si>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</si>
  <si>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</si>
  <si>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</si>
  <si>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</si>
  <si>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</si>
  <si>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</si>
  <si>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</si>
  <si>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</si>
  <si>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</si>
  <si>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</si>
  <si>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</si>
  <si>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</si>
  <si>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</si>
  <si>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</si>
  <si>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</si>
  <si>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</si>
  <si>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</si>
  <si>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</si>
  <si>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</si>
  <si>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</si>
  <si>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</si>
  <si>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</si>
  <si>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</si>
  <si>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</si>
  <si>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</si>
  <si>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</si>
  <si>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</si>
  <si>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</si>
  <si>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</si>
  <si>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</si>
  <si>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</si>
  <si>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</si>
  <si>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</si>
  <si>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</si>
  <si>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</si>
  <si>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</si>
  <si>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</si>
  <si>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</si>
  <si>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</si>
  <si>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</si>
  <si>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</si>
  <si>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</si>
  <si>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</si>
  <si>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</si>
  <si>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</si>
  <si>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</si>
  <si>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</si>
  <si>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</si>
  <si>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</si>
  <si>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</si>
  <si>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</si>
  <si>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</si>
  <si>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</si>
  <si>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</si>
  <si>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</si>
  <si>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</si>
  <si>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</si>
  <si>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</si>
  <si>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</si>
  <si>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</si>
  <si>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</si>
  <si>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</si>
  <si>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</si>
  <si>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</si>
  <si>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</si>
  <si>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</si>
  <si>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</si>
  <si>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</si>
  <si>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</si>
  <si>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</si>
  <si>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</si>
  <si>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</si>
  <si>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</si>
  <si>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</si>
  <si>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</si>
  <si>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</si>
  <si>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</si>
  <si>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</si>
  <si>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</si>
  <si>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</si>
  <si>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</si>
  <si>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</si>
  <si>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</si>
  <si>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</si>
  <si>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</si>
  <si>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</si>
  <si>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</si>
  <si>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</si>
  <si>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</si>
  <si>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</si>
  <si>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</si>
  <si>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</si>
  <si>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</si>
  <si>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</si>
  <si>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</si>
  <si>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</si>
  <si>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</si>
  <si>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</si>
  <si>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</si>
  <si>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</si>
  <si>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</si>
  <si>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</si>
  <si>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</si>
  <si>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</si>
  <si>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</si>
  <si>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</si>
  <si>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</si>
  <si>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</si>
  <si>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</si>
  <si>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</si>
  <si>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</si>
  <si>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</si>
  <si>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</si>
  <si>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</si>
  <si>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</si>
  <si>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</si>
  <si>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</si>
  <si>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</si>
  <si>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</si>
  <si>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</si>
  <si>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</si>
  <si>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</si>
  <si>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</si>
  <si>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</si>
  <si>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</si>
  <si>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</si>
  <si>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</si>
  <si>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</si>
  <si>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</si>
  <si>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</si>
  <si>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</si>
  <si>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</si>
  <si>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</si>
  <si>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</si>
  <si>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</si>
  <si>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</si>
  <si>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</si>
  <si>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</si>
  <si>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</si>
  <si>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</si>
  <si>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</si>
  <si>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</si>
  <si>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</si>
  <si>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</si>
  <si>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</si>
  <si>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</si>
  <si>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</si>
  <si>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</si>
  <si>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</si>
  <si>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</si>
  <si>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</si>
  <si>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</si>
  <si>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</si>
  <si>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</si>
  <si>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</si>
  <si>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</si>
  <si>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</si>
  <si>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</si>
  <si>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</si>
  <si>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</si>
  <si>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</si>
  <si>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</si>
  <si>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</si>
  <si>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</si>
  <si>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</si>
  <si>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</si>
  <si>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</si>
  <si>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</si>
  <si>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</si>
  <si>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</si>
  <si>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</si>
  <si>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</si>
  <si>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</si>
  <si>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</si>
  <si>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</si>
  <si>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</si>
  <si>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</si>
  <si>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</si>
  <si>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</si>
  <si>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</si>
  <si>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</si>
  <si>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</si>
  <si>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</si>
  <si>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</si>
  <si>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</si>
  <si>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</si>
  <si>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</si>
  <si>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</si>
  <si>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</si>
  <si>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</si>
  <si>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</si>
  <si>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</si>
  <si>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</si>
  <si>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</si>
  <si>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</si>
  <si>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</si>
  <si>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</si>
  <si>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</si>
  <si>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</si>
  <si>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</si>
  <si>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</si>
  <si>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</si>
  <si>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</si>
  <si>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</si>
  <si>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</si>
  <si>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</si>
  <si>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</si>
  <si>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</si>
  <si>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</si>
  <si>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</si>
  <si>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</si>
  <si>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</si>
  <si>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</si>
  <si>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</si>
  <si>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</si>
  <si>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</si>
  <si>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</si>
  <si>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</si>
  <si>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</si>
  <si>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</si>
  <si>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</si>
  <si>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</si>
  <si>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</si>
  <si>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</si>
  <si>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</si>
  <si>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</si>
  <si>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</si>
  <si>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</si>
  <si>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</si>
  <si>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</si>
  <si>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</si>
  <si>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</si>
  <si>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</si>
  <si>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</si>
  <si>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</si>
  <si>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</si>
  <si>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</si>
  <si>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</si>
  <si>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</si>
  <si>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</si>
  <si>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</si>
  <si>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</si>
  <si>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</si>
  <si>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</si>
  <si>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</si>
  <si>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</si>
  <si>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</si>
  <si>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</si>
  <si>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</si>
  <si>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</si>
  <si>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</si>
  <si>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</si>
  <si>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</si>
  <si>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</si>
  <si>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</si>
  <si>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</si>
  <si>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</si>
  <si>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</si>
  <si>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</si>
  <si>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</si>
  <si>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</si>
  <si>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</si>
  <si>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</si>
  <si>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</si>
  <si>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</si>
  <si>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</si>
  <si>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</si>
  <si>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</si>
  <si>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</si>
  <si>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</si>
  <si>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</si>
  <si>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</si>
  <si>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</si>
  <si>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</si>
  <si>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</si>
  <si>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</si>
  <si>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</si>
  <si>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</si>
  <si>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</si>
  <si>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</si>
  <si>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</si>
  <si>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</si>
  <si>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</si>
  <si>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</si>
  <si>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</si>
  <si>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</si>
  <si>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</si>
  <si>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</si>
  <si>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</si>
  <si>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</si>
  <si>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</si>
  <si>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</si>
  <si>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</si>
  <si>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</si>
  <si>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</si>
  <si>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</si>
  <si>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</si>
  <si>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</si>
  <si>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</si>
  <si>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</si>
  <si>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</si>
  <si>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</si>
  <si>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</si>
  <si>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</si>
  <si>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</si>
  <si>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</si>
  <si>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</si>
  <si>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</si>
  <si>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</si>
  <si>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</si>
  <si>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</si>
  <si>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</si>
  <si>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</si>
  <si>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</si>
  <si>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</si>
  <si>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</si>
  <si>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</si>
  <si>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</si>
  <si>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</si>
  <si>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</si>
  <si>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</si>
  <si>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</si>
  <si>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</si>
  <si>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</si>
  <si>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</si>
  <si>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</si>
  <si>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</si>
  <si>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</si>
  <si>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</si>
  <si>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</si>
  <si>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</si>
  <si>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</si>
  <si>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</si>
  <si>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</si>
  <si>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</si>
  <si>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</si>
  <si>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</si>
  <si>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</si>
  <si>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</si>
  <si>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</si>
  <si>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</si>
  <si>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</si>
  <si>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</si>
  <si>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</si>
  <si>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</si>
  <si>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</si>
  <si>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</si>
  <si>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</si>
  <si>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</si>
  <si>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</si>
  <si>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</si>
  <si>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</si>
  <si>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</si>
  <si>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</si>
  <si>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</si>
  <si>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</si>
  <si>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</si>
  <si>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</si>
  <si>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</si>
  <si>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</si>
  <si>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</si>
  <si>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</si>
  <si>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</si>
  <si>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</si>
  <si>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</si>
  <si>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</si>
  <si>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</si>
  <si>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</si>
  <si>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</si>
  <si>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</si>
  <si>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</si>
  <si>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</si>
  <si>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</si>
  <si>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</si>
  <si>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</si>
  <si>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</si>
  <si>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</si>
  <si>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</si>
  <si>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</si>
  <si>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</si>
  <si>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</si>
  <si>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</si>
  <si>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</si>
  <si>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</si>
  <si>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</si>
  <si>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</si>
  <si>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</si>
  <si>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</si>
  <si>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</si>
  <si>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</si>
  <si>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</si>
  <si>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</si>
  <si>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</si>
  <si>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</si>
  <si>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</si>
  <si>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</si>
  <si>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</si>
  <si>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</si>
  <si>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</si>
  <si>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</si>
  <si>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</si>
  <si>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</si>
  <si>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</si>
  <si>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</si>
  <si>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</si>
  <si>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</si>
  <si>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</si>
  <si>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</si>
  <si>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</si>
  <si>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</si>
  <si>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</si>
  <si>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</si>
  <si>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</si>
  <si>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</si>
  <si>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</si>
  <si>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</si>
  <si>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</si>
  <si>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</si>
  <si>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</si>
  <si>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</si>
  <si>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</si>
  <si>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</si>
  <si>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</si>
  <si>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</si>
  <si>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</si>
  <si>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</si>
  <si>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</si>
  <si>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</si>
  <si>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</si>
  <si>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</si>
  <si>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</si>
  <si>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</si>
  <si>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</si>
  <si>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</si>
  <si>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</si>
  <si>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</si>
  <si>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</si>
  <si>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</si>
  <si>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</si>
  <si>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</si>
  <si>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</si>
  <si>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</si>
  <si>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</si>
  <si>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</si>
  <si>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</si>
  <si>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</si>
  <si>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</si>
  <si>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</si>
  <si>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</si>
  <si>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</si>
  <si>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</si>
  <si>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</si>
  <si>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</si>
  <si>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</si>
  <si>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</si>
  <si>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</si>
  <si>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</si>
  <si>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</si>
  <si>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</si>
  <si>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</si>
  <si>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</si>
  <si>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</si>
  <si>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</si>
  <si>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</si>
  <si>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</si>
  <si>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</si>
  <si>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</si>
  <si>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</si>
  <si>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</si>
  <si>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</si>
  <si>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</si>
  <si>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</si>
  <si>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</si>
  <si>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</si>
  <si>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</si>
  <si>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</si>
  <si>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</si>
  <si>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</si>
  <si>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</si>
  <si>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</si>
  <si>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</si>
  <si>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</si>
  <si>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</si>
  <si>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</si>
  <si>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</si>
  <si>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</si>
  <si>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</si>
  <si>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</si>
  <si>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</si>
  <si>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</si>
  <si>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</si>
  <si>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</si>
  <si>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</si>
  <si>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</si>
  <si>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</si>
  <si>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</si>
  <si>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</si>
  <si>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</si>
  <si>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</si>
  <si>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</si>
  <si>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</si>
  <si>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</si>
  <si>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</si>
  <si>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</si>
  <si>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</si>
  <si>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</si>
  <si>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</si>
  <si>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</si>
  <si>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</si>
  <si>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</si>
  <si>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</si>
  <si>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</si>
  <si>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</si>
  <si>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</si>
  <si>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</si>
  <si>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</si>
  <si>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</si>
  <si>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</si>
  <si>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</si>
  <si>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</si>
  <si>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</si>
  <si>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</si>
  <si>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</si>
  <si>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</si>
  <si>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</si>
  <si>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</si>
  <si>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</si>
  <si>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</si>
  <si>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</si>
  <si>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</si>
  <si>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</si>
  <si>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</si>
  <si>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</si>
  <si>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</si>
  <si>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</si>
  <si>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</si>
  <si>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</si>
  <si>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</si>
  <si>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</si>
  <si>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</si>
  <si>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</si>
  <si>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</si>
  <si>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</si>
  <si>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</si>
  <si>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</si>
  <si>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</si>
  <si>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</si>
  <si>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</si>
  <si>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</si>
  <si>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</si>
  <si>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</si>
  <si>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</si>
  <si>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</si>
  <si>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</si>
  <si>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</si>
  <si>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</si>
  <si>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</si>
  <si>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</si>
  <si>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</si>
  <si>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</si>
  <si>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</si>
  <si>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</si>
  <si>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</si>
  <si>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</si>
  <si>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</si>
  <si>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</si>
  <si>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</si>
  <si>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</si>
  <si>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</si>
  <si>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</si>
  <si>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</si>
  <si>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</si>
  <si>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</si>
  <si>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</si>
  <si>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</si>
  <si>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</si>
  <si>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</si>
  <si>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</si>
  <si>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</si>
  <si>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</si>
  <si>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</si>
  <si>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</si>
  <si>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</si>
  <si>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</si>
  <si>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</si>
  <si>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</si>
  <si>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</si>
  <si>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</si>
  <si>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</si>
  <si>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</si>
  <si>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</si>
  <si>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</si>
  <si>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</si>
  <si>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</si>
  <si>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</si>
  <si>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</si>
  <si>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</si>
  <si>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</si>
  <si>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</si>
  <si>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</si>
  <si>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</si>
  <si>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</si>
  <si>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</si>
  <si>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</si>
  <si>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</si>
  <si>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</si>
  <si>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</si>
  <si>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</si>
  <si>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</si>
  <si>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</si>
  <si>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</si>
  <si>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</si>
  <si>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</si>
  <si>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</si>
  <si>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</si>
  <si>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</si>
  <si>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</si>
  <si>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</si>
  <si>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</si>
  <si>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</si>
  <si>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</si>
  <si>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</si>
  <si>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</si>
  <si>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</si>
  <si>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</si>
  <si>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</si>
  <si>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</si>
  <si>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</si>
  <si>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</si>
  <si>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</si>
  <si>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</si>
  <si>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</si>
  <si>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</si>
  <si>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</si>
  <si>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</si>
  <si>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</si>
  <si>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</si>
  <si>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</si>
  <si>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</si>
  <si>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</si>
  <si>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</si>
  <si>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</si>
  <si>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</si>
  <si>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</si>
  <si>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</si>
  <si>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</si>
  <si>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</si>
  <si>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</si>
  <si>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</si>
  <si>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</si>
  <si>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</si>
  <si>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</si>
  <si>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</si>
  <si>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</si>
  <si>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</si>
  <si>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</si>
  <si>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</si>
  <si>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</si>
  <si>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</si>
  <si>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</si>
  <si>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</si>
  <si>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</si>
  <si>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</si>
  <si>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</si>
  <si>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</si>
  <si>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</si>
  <si>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</si>
  <si>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</si>
  <si>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</si>
  <si>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</si>
  <si>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</si>
  <si>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</si>
  <si>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</si>
  <si>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</si>
  <si>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</si>
  <si>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</si>
  <si>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</si>
  <si>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</si>
  <si>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</si>
  <si>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</si>
  <si>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</si>
  <si>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</si>
  <si>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</si>
  <si>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</si>
  <si>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</si>
  <si>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</si>
  <si>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</si>
  <si>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</si>
  <si>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</si>
  <si>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</si>
  <si>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</si>
  <si>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</si>
  <si>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</si>
  <si>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</si>
  <si>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</si>
  <si>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</si>
  <si>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</si>
  <si>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</si>
  <si>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</si>
  <si>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</si>
  <si>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</si>
  <si>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</si>
  <si>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</si>
  <si>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</si>
  <si>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</si>
  <si>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</si>
  <si>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</si>
  <si>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</si>
  <si>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</si>
  <si>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</si>
  <si>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</si>
  <si>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</si>
  <si>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</si>
  <si>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</si>
  <si>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</si>
  <si>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</si>
  <si>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</si>
  <si>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</si>
  <si>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</si>
  <si>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</si>
  <si>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</si>
  <si>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</si>
  <si>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</si>
  <si>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</si>
  <si>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</si>
  <si>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</si>
  <si>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</si>
  <si>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</si>
  <si>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</si>
  <si>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</si>
  <si>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</si>
  <si>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</si>
  <si>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</si>
  <si>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</si>
  <si>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</si>
  <si>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</si>
  <si>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</si>
  <si>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</si>
  <si>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</si>
  <si>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</si>
  <si>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</si>
  <si>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</si>
  <si>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</si>
  <si>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</si>
  <si>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</si>
  <si>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</si>
  <si>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</si>
  <si>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</si>
  <si>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</si>
  <si>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</si>
  <si>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</si>
  <si>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</si>
  <si>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</si>
  <si>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</si>
  <si>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</si>
  <si>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</si>
  <si>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</si>
  <si>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</si>
  <si>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</si>
  <si>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</si>
  <si>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</si>
  <si>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</si>
  <si>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</si>
  <si>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</si>
  <si>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</si>
  <si>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</si>
  <si>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</si>
  <si>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</si>
  <si>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</si>
  <si>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</si>
  <si>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</si>
  <si>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</si>
  <si>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</si>
  <si>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</si>
  <si>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</si>
  <si>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</si>
  <si>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</si>
  <si>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</si>
  <si>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</si>
  <si>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</si>
  <si>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</si>
  <si>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</si>
  <si>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</si>
  <si>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</si>
  <si>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</si>
  <si>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</si>
  <si>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</si>
  <si>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</si>
  <si>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</si>
  <si>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</si>
  <si>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</si>
  <si>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</si>
  <si>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</si>
  <si>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</si>
  <si>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</si>
  <si>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</si>
  <si>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</si>
  <si>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</si>
  <si>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</si>
  <si>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</si>
  <si>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</si>
  <si>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</si>
  <si>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</si>
  <si>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</si>
  <si>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</si>
  <si>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</si>
  <si>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</si>
  <si>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</si>
  <si>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</si>
  <si>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</si>
  <si>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</si>
  <si>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</si>
  <si>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</si>
  <si>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</si>
  <si>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</si>
  <si>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</si>
  <si>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</si>
  <si>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</si>
  <si>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</si>
  <si>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</si>
  <si>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</si>
  <si>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</si>
  <si>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</si>
  <si>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</si>
  <si>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</si>
  <si>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</si>
  <si>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</si>
  <si>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</si>
  <si>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</si>
  <si>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</si>
  <si>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</si>
  <si>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</si>
  <si>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</si>
  <si>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</si>
  <si>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</si>
  <si>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</si>
  <si>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</si>
  <si>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</si>
  <si>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</si>
  <si>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</si>
  <si>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</si>
  <si>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</si>
  <si>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</si>
  <si>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</si>
  <si>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</si>
  <si>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</si>
  <si>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</si>
  <si>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</si>
  <si>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</si>
  <si>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</si>
  <si>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</si>
  <si>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</si>
  <si>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</si>
  <si>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</si>
  <si>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</si>
  <si>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</si>
  <si>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</si>
  <si>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</si>
  <si>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</si>
  <si>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</si>
  <si>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</si>
  <si>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</si>
  <si>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</si>
  <si>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</si>
  <si>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</si>
  <si>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</si>
  <si>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</si>
  <si>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</si>
  <si>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</si>
  <si>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</si>
  <si>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</si>
  <si>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</si>
  <si>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</si>
  <si>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</si>
  <si>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</si>
  <si>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</si>
  <si>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</si>
  <si>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</si>
  <si>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</si>
  <si>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</si>
  <si>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</si>
  <si>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</si>
  <si>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</si>
  <si>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</si>
  <si>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</si>
  <si>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</si>
  <si>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</si>
  <si>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</si>
  <si>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</si>
  <si>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</si>
  <si>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</si>
  <si>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</si>
  <si>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</si>
  <si>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</si>
  <si>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</si>
  <si>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</si>
  <si>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</si>
  <si>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</si>
  <si>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</si>
  <si>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</si>
  <si>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</si>
  <si>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</si>
  <si>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</si>
  <si>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</si>
  <si>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</si>
  <si>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</si>
  <si>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</si>
  <si>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</si>
  <si>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</si>
  <si>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</si>
  <si>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</si>
  <si>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</si>
  <si>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</si>
  <si>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</si>
  <si>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</si>
  <si>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</si>
  <si>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</si>
  <si>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</si>
  <si>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</si>
  <si>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</si>
  <si>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</si>
  <si>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</si>
  <si>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</si>
  <si>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</si>
  <si>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</si>
  <si>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</si>
  <si>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</si>
  <si>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</si>
  <si>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</si>
  <si>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</si>
  <si>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</si>
  <si>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</si>
  <si>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</si>
  <si>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</si>
  <si>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</si>
  <si>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</si>
  <si>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</si>
  <si>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</si>
  <si>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</si>
  <si>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</si>
  <si>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</si>
  <si>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</si>
  <si>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</si>
  <si>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</si>
  <si>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</si>
  <si>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</si>
  <si>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</si>
  <si>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</si>
  <si>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</si>
  <si>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</si>
  <si>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</si>
  <si>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</si>
  <si>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</si>
  <si>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</si>
  <si>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</si>
  <si>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</si>
  <si>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</si>
  <si>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</si>
  <si>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</si>
  <si>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</si>
  <si>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</si>
  <si>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</si>
  <si>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</si>
  <si>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</si>
  <si>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</si>
  <si>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</si>
  <si>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</si>
  <si>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</si>
  <si>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</si>
  <si>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</si>
  <si>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</si>
  <si>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</si>
  <si>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</si>
  <si>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</si>
  <si>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</si>
  <si>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</si>
  <si>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</si>
  <si>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</si>
  <si>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</si>
  <si>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</si>
  <si>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</si>
  <si>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</si>
  <si>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</si>
  <si>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</si>
  <si>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</si>
  <si>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</si>
  <si>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</si>
  <si>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</si>
  <si>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</si>
  <si>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</si>
  <si>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</si>
  <si>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</si>
  <si>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</si>
  <si>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</si>
  <si>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</si>
  <si>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</si>
  <si>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</si>
  <si>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</si>
  <si>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</si>
  <si>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</si>
  <si>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</si>
  <si>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</si>
  <si>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</si>
  <si>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</si>
  <si>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</si>
  <si>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</si>
  <si>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</si>
  <si>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</si>
  <si>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</si>
  <si>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</si>
  <si>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</si>
  <si>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</si>
  <si>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</si>
  <si>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</si>
  <si>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</si>
  <si>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</si>
  <si>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</si>
  <si>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</si>
  <si>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</si>
  <si>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</si>
  <si>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</si>
  <si>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</si>
  <si>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</si>
  <si>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</si>
  <si>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</si>
  <si>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</si>
  <si>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</si>
  <si>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</si>
  <si>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</si>
  <si>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</si>
  <si>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</si>
  <si>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</si>
  <si>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</si>
  <si>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</si>
  <si>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</si>
  <si>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</si>
  <si>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</si>
  <si>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</si>
  <si>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</si>
  <si>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</si>
  <si>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</si>
  <si>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</si>
  <si>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</si>
  <si>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</si>
  <si>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</si>
  <si>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</si>
  <si>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</si>
  <si>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</si>
  <si>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</si>
  <si>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</si>
  <si>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</si>
  <si>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</si>
  <si>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</si>
  <si>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</si>
  <si>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</si>
  <si>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</si>
  <si>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</si>
  <si>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</si>
  <si>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</si>
  <si>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</si>
  <si>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</si>
  <si>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</si>
  <si>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</si>
  <si>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</si>
  <si>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</si>
  <si>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</si>
  <si>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</si>
  <si>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</si>
  <si>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</si>
  <si>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</si>
  <si>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</si>
  <si>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</si>
  <si>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</si>
  <si>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</si>
  <si>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</si>
  <si>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</si>
  <si>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</si>
  <si>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</si>
  <si>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</si>
  <si>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</si>
  <si>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</si>
  <si>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</si>
  <si>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</si>
  <si>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</si>
  <si>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</si>
  <si>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</si>
  <si>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</si>
  <si>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</si>
  <si>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</si>
  <si>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</si>
  <si>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</si>
  <si>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</si>
  <si>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</si>
  <si>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</si>
  <si>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</si>
  <si>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</si>
  <si>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</si>
  <si>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</si>
  <si>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</si>
  <si>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</si>
  <si>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</si>
  <si>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</si>
  <si>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</si>
  <si>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</si>
  <si>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</si>
  <si>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</si>
  <si>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</si>
  <si>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</si>
  <si>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</si>
  <si>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</si>
  <si>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</si>
  <si>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</si>
  <si>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</si>
  <si>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</si>
  <si>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</si>
  <si>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</si>
  <si>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</si>
  <si>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</si>
  <si>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</si>
  <si>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</si>
  <si>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</si>
  <si>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</si>
  <si>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</si>
  <si>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</si>
  <si>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</si>
  <si>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</si>
  <si>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</si>
  <si>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</si>
  <si>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</si>
  <si>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</si>
  <si>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</si>
  <si>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</si>
  <si>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</si>
  <si>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</si>
  <si>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</si>
  <si>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</si>
  <si>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</si>
  <si>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</si>
  <si>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</si>
  <si>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</si>
  <si>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</si>
  <si>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</si>
  <si>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</si>
  <si>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</si>
  <si>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</si>
  <si>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</si>
  <si>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</si>
  <si>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</si>
  <si>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</si>
  <si>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</si>
  <si>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</si>
  <si>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</si>
  <si>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</si>
  <si>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</si>
  <si>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</si>
  <si>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</si>
  <si>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</si>
  <si>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</si>
  <si>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</si>
  <si>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</si>
  <si>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</si>
  <si>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</si>
  <si>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</si>
  <si>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</si>
  <si>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</si>
  <si>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</si>
  <si>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</si>
  <si>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</si>
  <si>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</si>
  <si>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</si>
  <si>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</si>
  <si>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</si>
  <si>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</si>
  <si>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</si>
  <si>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</si>
  <si>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</si>
  <si>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</si>
  <si>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</si>
  <si>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</si>
  <si>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</si>
  <si>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</si>
  <si>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</si>
  <si>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</si>
  <si>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</si>
  <si>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</si>
  <si>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</si>
  <si>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</si>
  <si>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</si>
  <si>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</si>
  <si>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</si>
  <si>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</si>
  <si>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</si>
  <si>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</si>
  <si>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</si>
  <si>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</si>
  <si>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</si>
  <si>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</si>
  <si>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</si>
  <si>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</si>
  <si>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</si>
  <si>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</si>
  <si>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</si>
  <si>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</si>
  <si>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</si>
  <si>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</si>
  <si>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</si>
  <si>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</si>
  <si>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</si>
  <si>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</si>
  <si>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</si>
  <si>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</si>
  <si>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</si>
  <si>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</si>
  <si>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</si>
  <si>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</si>
  <si>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</si>
  <si>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</si>
  <si>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</si>
  <si>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</si>
  <si>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</si>
  <si>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</si>
  <si>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</si>
  <si>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</si>
  <si>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</si>
  <si>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</si>
  <si>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</si>
  <si>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</si>
  <si>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</si>
  <si>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</si>
  <si>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</si>
  <si>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</si>
  <si>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</si>
  <si>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</si>
  <si>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</si>
  <si>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</si>
  <si>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</si>
  <si>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</si>
  <si>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</si>
  <si>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</si>
  <si>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</si>
  <si>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</si>
  <si>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</si>
  <si>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</si>
  <si>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</si>
  <si>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</si>
  <si>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</si>
  <si>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</si>
  <si>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</si>
  <si>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</si>
  <si>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</si>
  <si>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</si>
  <si>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</si>
  <si>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</si>
  <si>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</si>
  <si>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</si>
  <si>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</si>
  <si>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</si>
  <si>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</si>
  <si>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</si>
  <si>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</si>
  <si>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</si>
  <si>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</si>
  <si>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</si>
  <si>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</si>
  <si>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</si>
  <si>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</si>
  <si>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</si>
  <si>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</si>
  <si>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</si>
  <si>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</si>
  <si>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</si>
  <si>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</si>
  <si>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</si>
  <si>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</si>
  <si>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</si>
  <si>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</si>
  <si>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</si>
  <si>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</si>
  <si>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</si>
  <si>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</si>
  <si>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</si>
  <si>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</si>
  <si>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</si>
  <si>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</si>
  <si>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</si>
  <si>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</si>
  <si>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</si>
  <si>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</si>
  <si>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</si>
  <si>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</si>
  <si>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</si>
  <si>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</si>
  <si>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</si>
  <si>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</si>
  <si>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</si>
  <si>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</si>
  <si>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</si>
  <si>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</si>
  <si>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</si>
  <si>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</si>
  <si>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</si>
  <si>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</si>
  <si>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</si>
  <si>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</si>
  <si>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</si>
  <si>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</si>
  <si>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</si>
  <si>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</si>
  <si>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</si>
  <si>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</si>
  <si>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</si>
  <si>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</si>
  <si>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</si>
  <si>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</si>
  <si>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</si>
  <si>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</si>
  <si>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</si>
  <si>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</si>
  <si>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</si>
  <si>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</si>
  <si>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</si>
  <si>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</si>
  <si>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</si>
  <si>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</si>
  <si>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</si>
  <si>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</si>
  <si>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</si>
  <si>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</si>
  <si>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</si>
  <si>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</si>
  <si>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</si>
  <si>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</si>
  <si>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</si>
  <si>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</si>
  <si>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</si>
  <si>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</si>
  <si>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</si>
  <si>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</si>
  <si>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</si>
  <si>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</si>
  <si>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</si>
  <si>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</si>
  <si>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</si>
  <si>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</si>
  <si>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</si>
  <si>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</si>
  <si>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</si>
  <si>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</si>
  <si>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</si>
  <si>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</si>
  <si>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</si>
  <si>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</si>
  <si>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</si>
  <si>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</si>
  <si>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</si>
  <si>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</si>
  <si>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</si>
  <si>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</si>
  <si>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</si>
  <si>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</si>
  <si>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</si>
  <si>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</si>
  <si>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</si>
  <si>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</si>
  <si>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</si>
  <si>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</si>
  <si>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</si>
  <si>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</si>
  <si>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</si>
  <si>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</si>
  <si>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</si>
  <si>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</si>
  <si>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</si>
  <si>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</si>
  <si>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</si>
  <si>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</si>
  <si>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</si>
  <si>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</si>
  <si>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</si>
  <si>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</si>
  <si>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</si>
  <si>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</si>
  <si>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</si>
  <si>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</si>
  <si>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</si>
  <si>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</si>
  <si>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</si>
  <si>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</si>
  <si>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</si>
  <si>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</si>
  <si>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</si>
  <si>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</si>
  <si>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</si>
  <si>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</si>
  <si>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</si>
  <si>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</si>
  <si>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</si>
  <si>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</si>
  <si>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</si>
  <si>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</si>
  <si>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</si>
  <si>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</si>
  <si>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</si>
  <si>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</si>
  <si>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</si>
  <si>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</si>
  <si>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</si>
  <si>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</si>
  <si>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</si>
  <si>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</si>
  <si>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</si>
  <si>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</si>
  <si>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</si>
  <si>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</si>
  <si>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</si>
  <si>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</si>
  <si>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</si>
  <si>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</si>
  <si>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</si>
  <si>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</si>
  <si>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</si>
  <si>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</si>
  <si>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</si>
  <si>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</si>
  <si>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</si>
  <si>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</si>
  <si>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</si>
  <si>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</si>
  <si>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</si>
  <si>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</si>
  <si>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</si>
  <si>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</si>
  <si>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</si>
  <si>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</si>
  <si>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</si>
  <si>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</si>
  <si>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</si>
  <si>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</si>
  <si>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</si>
  <si>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</si>
  <si>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</si>
  <si>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</si>
  <si>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</si>
  <si>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</si>
  <si>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</si>
  <si>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</si>
  <si>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</si>
  <si>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</si>
  <si>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</si>
  <si>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</si>
  <si>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</si>
  <si>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</si>
  <si>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</si>
  <si>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</si>
  <si>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</si>
  <si>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</si>
  <si>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</si>
  <si>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</si>
  <si>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</si>
  <si>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</si>
  <si>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</si>
  <si>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</si>
  <si>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</si>
  <si>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</si>
  <si>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</si>
  <si>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</si>
  <si>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</si>
  <si>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</si>
  <si>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</si>
  <si>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</si>
  <si>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</si>
  <si>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</si>
  <si>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</si>
  <si>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</si>
  <si>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</si>
  <si>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</si>
  <si>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</si>
  <si>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</si>
  <si>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</si>
  <si>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</si>
  <si>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</si>
  <si>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</si>
  <si>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</si>
  <si>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</si>
  <si>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</si>
  <si>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</si>
  <si>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</si>
  <si>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</si>
  <si>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</si>
  <si>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</si>
  <si>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</si>
  <si>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</si>
  <si>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</si>
  <si>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</si>
  <si>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</si>
  <si>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</si>
  <si>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</si>
  <si>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</si>
  <si>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</si>
  <si>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</si>
  <si>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</si>
  <si>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</si>
  <si>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</si>
  <si>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</si>
  <si>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</si>
  <si>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</si>
  <si>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</si>
  <si>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</si>
  <si>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</si>
  <si>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</si>
  <si>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</si>
  <si>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</si>
  <si>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</si>
  <si>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</si>
  <si>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</si>
  <si>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</si>
  <si>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</si>
  <si>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</si>
  <si>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</si>
  <si>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</si>
  <si>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</si>
  <si>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</si>
  <si>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</si>
  <si>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</si>
  <si>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</si>
  <si>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</si>
  <si>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</si>
  <si>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</si>
  <si>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</si>
  <si>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</si>
  <si>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</si>
  <si>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</si>
  <si>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</si>
  <si>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</si>
  <si>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</si>
  <si>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</si>
  <si>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</si>
  <si>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</si>
  <si>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</si>
  <si>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</si>
  <si>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</si>
  <si>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</si>
  <si>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</si>
  <si>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</si>
  <si>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</si>
  <si>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</si>
  <si>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</si>
  <si>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</si>
  <si>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</si>
  <si>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</si>
  <si>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</si>
  <si>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</si>
  <si>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</si>
  <si>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</si>
  <si>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</si>
  <si>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</si>
  <si>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</si>
  <si>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</si>
  <si>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</si>
  <si>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</si>
  <si>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</si>
  <si>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</si>
  <si>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</si>
  <si>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</si>
  <si>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</si>
  <si>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</si>
  <si>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</si>
  <si>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</si>
  <si>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</si>
  <si>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</si>
  <si>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</si>
  <si>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</si>
  <si>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</si>
  <si>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</si>
  <si>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</si>
  <si>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</si>
  <si>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</si>
  <si>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</si>
  <si>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</si>
  <si>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</si>
  <si>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</si>
  <si>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</si>
  <si>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</si>
  <si>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</si>
  <si>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</si>
  <si>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</si>
  <si>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</si>
  <si>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</si>
  <si>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</si>
  <si>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</si>
  <si>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</si>
  <si>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</si>
  <si>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</si>
  <si>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</si>
  <si>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</si>
  <si>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</si>
  <si>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</si>
  <si>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</si>
  <si>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</si>
  <si>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</si>
  <si>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</si>
  <si>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</si>
  <si>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</si>
  <si>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</si>
  <si>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</si>
  <si>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</si>
  <si>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</si>
  <si>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</si>
  <si>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</si>
  <si>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</si>
  <si>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</si>
  <si>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</si>
  <si>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</si>
  <si>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</si>
  <si>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</si>
  <si>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</si>
  <si>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</si>
  <si>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</si>
  <si>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</si>
  <si>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</si>
  <si>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</si>
  <si>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</si>
  <si>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</si>
  <si>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</si>
  <si>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</si>
  <si>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</si>
  <si>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</si>
  <si>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</si>
  <si>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</si>
  <si>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</si>
  <si>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</si>
  <si>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</si>
  <si>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</si>
  <si>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</si>
  <si>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</si>
  <si>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</si>
  <si>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</si>
  <si>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</si>
  <si>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</si>
  <si>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</si>
  <si>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</si>
  <si>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</si>
  <si>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</si>
  <si>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</si>
  <si>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</si>
  <si>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</si>
  <si>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</si>
  <si>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</si>
  <si>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</si>
  <si>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</si>
  <si>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</si>
  <si>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</si>
  <si>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</si>
  <si>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</si>
  <si>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</si>
  <si>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</si>
  <si>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</si>
  <si>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</si>
  <si>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</si>
  <si>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</si>
  <si>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</si>
  <si>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</si>
  <si>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</si>
  <si>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</si>
  <si>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</si>
  <si>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</si>
  <si>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</si>
  <si>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</si>
  <si>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</si>
  <si>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</si>
  <si>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</si>
  <si>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</si>
  <si>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</si>
  <si>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</si>
  <si>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</si>
  <si>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</si>
  <si>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</si>
  <si>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</si>
  <si>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</si>
  <si>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</si>
  <si>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</si>
  <si>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</si>
  <si>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</si>
  <si>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</si>
  <si>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</si>
  <si>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</si>
  <si>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</si>
  <si>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</si>
  <si>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</si>
  <si>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</si>
  <si>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</si>
  <si>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</si>
  <si>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</si>
  <si>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</si>
  <si>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</si>
  <si>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</si>
  <si>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</si>
  <si>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</si>
  <si>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</si>
  <si>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</si>
  <si>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</si>
  <si>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</si>
  <si>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</si>
  <si>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</si>
  <si>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</si>
  <si>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</si>
  <si>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</si>
  <si>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</si>
  <si>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</si>
  <si>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</si>
  <si>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</si>
  <si>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</si>
  <si>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</si>
  <si>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</si>
  <si>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</si>
  <si>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</si>
  <si>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</si>
  <si>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</si>
  <si>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</si>
  <si>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</si>
  <si>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</si>
  <si>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</si>
  <si>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</si>
  <si>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</si>
  <si>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</si>
  <si>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</si>
  <si>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</si>
  <si>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</si>
  <si>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</si>
  <si>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</si>
  <si>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</si>
  <si>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</si>
  <si>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</si>
  <si>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</si>
  <si>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</si>
  <si>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</si>
  <si>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</si>
  <si>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</si>
  <si>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</si>
  <si>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</si>
  <si>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</si>
  <si>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</si>
  <si>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</si>
  <si>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</si>
  <si>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</si>
  <si>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</si>
  <si>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</si>
  <si>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</si>
  <si>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</si>
  <si>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</si>
  <si>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</si>
  <si>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</si>
  <si>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</si>
  <si>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</si>
  <si>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</si>
  <si>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</si>
  <si>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</si>
  <si>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</si>
  <si>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</si>
  <si>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</si>
  <si>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</si>
  <si>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</si>
  <si>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</si>
  <si>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</si>
  <si>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</si>
  <si>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</si>
  <si>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</si>
  <si>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</si>
  <si>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</si>
  <si>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</si>
  <si>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</si>
  <si>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</si>
  <si>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</si>
  <si>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</si>
  <si>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</si>
  <si>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</si>
  <si>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</si>
  <si>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</si>
  <si>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</si>
  <si>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</si>
  <si>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</si>
  <si>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</si>
  <si>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</si>
  <si>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</si>
  <si>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</si>
  <si>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</si>
  <si>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</si>
  <si>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</si>
  <si>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</si>
  <si>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</si>
  <si>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</si>
  <si>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</si>
  <si>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</si>
  <si>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</si>
  <si>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</si>
  <si>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</si>
  <si>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</si>
  <si>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</si>
  <si>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</si>
  <si>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</si>
  <si>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</si>
  <si>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</si>
  <si>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</si>
  <si>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</si>
  <si>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</si>
  <si>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</si>
  <si>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</si>
  <si>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</si>
  <si>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</si>
  <si>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</si>
  <si>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</si>
  <si>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</si>
  <si>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</si>
  <si>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</si>
  <si>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</si>
  <si>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</si>
  <si>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</si>
  <si>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</si>
  <si>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</si>
  <si>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</si>
  <si>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</si>
  <si>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</si>
  <si>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</si>
  <si>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</si>
  <si>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</si>
  <si>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</si>
  <si>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</si>
  <si>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</si>
  <si>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</si>
  <si>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</si>
  <si>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</si>
  <si>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</si>
  <si>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</si>
  <si>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</si>
  <si>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</si>
  <si>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</si>
  <si>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</si>
  <si>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</si>
  <si>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</si>
  <si>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</si>
  <si>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</si>
  <si>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</si>
  <si>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</si>
  <si>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</si>
  <si>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</si>
  <si>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</si>
  <si>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</si>
  <si>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</si>
  <si>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</si>
  <si>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</si>
  <si>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</si>
  <si>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</si>
  <si>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</si>
  <si>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</si>
  <si>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</si>
  <si>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</si>
  <si>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</si>
  <si>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</si>
  <si>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</si>
  <si>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</si>
  <si>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</si>
  <si>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</si>
  <si>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</si>
  <si>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</si>
  <si>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</si>
  <si>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</si>
  <si>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</si>
  <si>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</si>
  <si>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</si>
  <si>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</si>
  <si>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</si>
  <si>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</si>
  <si>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</si>
  <si>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</si>
  <si>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</si>
  <si>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</si>
  <si>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</si>
  <si>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</si>
  <si>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</si>
  <si>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</si>
  <si>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</si>
  <si>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</si>
  <si>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</si>
  <si>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</si>
  <si>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</si>
  <si>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</si>
  <si>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</si>
  <si>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</si>
  <si>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</si>
  <si>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</si>
  <si>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</si>
  <si>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</si>
  <si>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</si>
  <si>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</si>
  <si>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</si>
  <si>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</si>
  <si>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</si>
  <si>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</si>
  <si>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</si>
  <si>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</si>
  <si>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</si>
  <si>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</si>
  <si>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</si>
  <si>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</si>
  <si>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</si>
  <si>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</si>
  <si>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</si>
  <si>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</si>
  <si>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</si>
  <si>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</si>
  <si>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</si>
  <si>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</si>
  <si>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</si>
  <si>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</si>
  <si>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</si>
  <si>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</si>
  <si>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</si>
  <si>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</si>
  <si>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</si>
  <si>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</si>
  <si>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</si>
  <si>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</si>
  <si>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</si>
  <si>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</si>
  <si>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</si>
  <si>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</si>
  <si>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</si>
  <si>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</si>
  <si>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</si>
  <si>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</si>
  <si>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</si>
  <si>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</si>
  <si>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</si>
  <si>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</si>
  <si>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</si>
  <si>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</si>
  <si>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</si>
  <si>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</si>
  <si>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</si>
  <si>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</si>
  <si>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</si>
  <si>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</si>
  <si>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</si>
  <si>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</si>
  <si>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</si>
  <si>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</si>
  <si>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</si>
  <si>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</si>
  <si>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</si>
  <si>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</si>
  <si>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</si>
  <si>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</si>
  <si>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</si>
  <si>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</si>
  <si>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</si>
  <si>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</si>
  <si>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</si>
  <si>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</si>
  <si>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</si>
  <si>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</si>
  <si>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</si>
  <si>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</si>
  <si>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</si>
  <si>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</si>
  <si>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</si>
  <si>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</si>
  <si>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</si>
  <si>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</si>
  <si>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</si>
  <si>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</si>
  <si>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</si>
  <si>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</si>
  <si>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</si>
  <si>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</si>
  <si>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</si>
  <si>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</si>
  <si>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</si>
  <si>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</si>
  <si>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</si>
  <si>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</si>
  <si>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</si>
  <si>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</si>
  <si>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</si>
  <si>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</si>
  <si>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</si>
  <si>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</si>
  <si>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</si>
  <si>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</si>
  <si>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</si>
  <si>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</si>
  <si>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</si>
  <si>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</si>
  <si>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</si>
  <si>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</si>
  <si>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</si>
  <si>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</si>
  <si>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</si>
  <si>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</si>
  <si>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</si>
  <si>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</si>
  <si>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</si>
  <si>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</si>
  <si>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</si>
  <si>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</si>
  <si>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</si>
  <si>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</si>
  <si>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</si>
  <si>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</si>
  <si>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</si>
  <si>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</si>
  <si>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</si>
  <si>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</si>
  <si>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</si>
  <si>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</si>
  <si>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</si>
  <si>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</si>
  <si>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</si>
  <si>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</si>
  <si>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</si>
  <si>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</si>
  <si>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</si>
  <si>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</si>
  <si>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</si>
  <si>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</si>
  <si>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</si>
  <si>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</si>
  <si>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</si>
  <si>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</si>
  <si>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</si>
  <si>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</si>
  <si>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</si>
  <si>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</si>
  <si>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</si>
  <si>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</si>
  <si>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</si>
  <si>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</si>
  <si>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</si>
  <si>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</si>
  <si>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</si>
  <si>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</si>
  <si>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</si>
  <si>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</si>
  <si>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</si>
  <si>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</si>
  <si>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</si>
  <si>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</si>
  <si>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</si>
  <si>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</si>
  <si>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</si>
  <si>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</si>
  <si>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</si>
  <si>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</si>
  <si>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</si>
  <si>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</si>
  <si>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</si>
  <si>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</si>
  <si>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</si>
  <si>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</si>
  <si>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</si>
  <si>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</si>
  <si>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</si>
  <si>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</si>
  <si>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</si>
  <si>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</si>
  <si>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</si>
  <si>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</si>
  <si>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</si>
  <si>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</si>
  <si>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</si>
  <si>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</si>
  <si>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</si>
  <si>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</si>
  <si>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</si>
  <si>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</si>
  <si>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</si>
  <si>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</si>
  <si>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</si>
  <si>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</si>
  <si>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</si>
  <si>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</si>
  <si>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</si>
  <si>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</si>
  <si>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</si>
  <si>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</si>
  <si>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</si>
  <si>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</si>
  <si>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</si>
  <si>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</si>
  <si>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</si>
  <si>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</si>
  <si>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</si>
  <si>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</si>
  <si>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</si>
  <si>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</si>
  <si>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</si>
  <si>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</si>
  <si>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</si>
  <si>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</si>
  <si>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</si>
  <si>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</si>
  <si>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</si>
  <si>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</si>
  <si>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</si>
  <si>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</si>
  <si>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</si>
  <si>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</si>
  <si>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</si>
  <si>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</si>
  <si>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</si>
  <si>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</si>
  <si>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</si>
  <si>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</si>
  <si>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</si>
  <si>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</si>
  <si>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</si>
  <si>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</si>
  <si>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</si>
  <si>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</si>
  <si>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</si>
  <si>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</si>
  <si>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</si>
  <si>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</si>
  <si>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</si>
  <si>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</si>
  <si>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</si>
  <si>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</si>
  <si>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</si>
  <si>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</si>
  <si>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</si>
  <si>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</si>
  <si>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</si>
  <si>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</si>
  <si>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</si>
  <si>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</si>
  <si>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</si>
  <si>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</si>
  <si>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</si>
  <si>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</si>
  <si>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</si>
  <si>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</si>
  <si>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</si>
  <si>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</si>
  <si>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</si>
  <si>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</si>
  <si>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</si>
  <si>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</si>
  <si>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</si>
  <si>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</si>
  <si>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</si>
  <si>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</si>
  <si>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</si>
  <si>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</si>
  <si>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</si>
  <si>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</si>
  <si>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</si>
  <si>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</si>
  <si>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</si>
  <si>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</si>
  <si>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</si>
  <si>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</si>
  <si>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</si>
  <si>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</si>
  <si>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</si>
  <si>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</si>
  <si>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</si>
  <si>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</si>
  <si>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</si>
  <si>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</si>
  <si>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</si>
  <si>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</si>
  <si>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</si>
  <si>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</si>
  <si>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</si>
  <si>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</si>
  <si>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</si>
  <si>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</si>
  <si>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</si>
  <si>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</si>
  <si>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</si>
  <si>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</si>
  <si>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</si>
  <si>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</si>
  <si>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</si>
  <si>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</si>
  <si>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</si>
  <si>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</si>
  <si>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</si>
  <si>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</si>
  <si>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</si>
  <si>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</si>
  <si>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</si>
  <si>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</si>
  <si>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</si>
  <si>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</si>
  <si>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</si>
  <si>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</si>
  <si>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</si>
  <si>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</si>
  <si>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</si>
  <si>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</si>
  <si>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</si>
  <si>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</si>
  <si>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</si>
  <si>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</si>
  <si>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</si>
  <si>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</si>
  <si>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</si>
  <si>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</si>
  <si>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</si>
  <si>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</si>
  <si>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</si>
  <si>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</si>
  <si>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</si>
  <si>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</si>
  <si>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</si>
  <si>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</si>
  <si>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</si>
  <si>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</si>
  <si>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</si>
  <si>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</si>
  <si>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</si>
  <si>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</si>
  <si>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</si>
  <si>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</si>
  <si>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</si>
  <si>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</si>
  <si>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</si>
  <si>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</si>
  <si>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</si>
  <si>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</si>
  <si>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</si>
  <si>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</si>
  <si>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</si>
  <si>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</si>
  <si>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</si>
  <si>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</si>
  <si>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</si>
  <si>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</si>
  <si>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</si>
  <si>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</si>
  <si>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</si>
  <si>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</si>
  <si>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</si>
  <si>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</si>
  <si>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</si>
  <si>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</si>
  <si>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</si>
  <si>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</si>
  <si>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</si>
  <si>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</si>
  <si>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</si>
  <si>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</si>
  <si>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</si>
  <si>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</si>
  <si>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</si>
  <si>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</si>
  <si>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</si>
  <si>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</si>
  <si>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</si>
  <si>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</si>
  <si>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</si>
  <si>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</si>
  <si>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</si>
  <si>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</si>
  <si>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</si>
  <si>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</si>
  <si>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</si>
  <si>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</si>
  <si>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</si>
  <si>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</si>
  <si>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</si>
  <si>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</si>
  <si>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</si>
  <si>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</si>
  <si>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</si>
  <si>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</si>
  <si>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</si>
  <si>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</si>
  <si>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</si>
  <si>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</si>
  <si>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</si>
  <si>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</si>
  <si>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</si>
  <si>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</si>
  <si>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</si>
  <si>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</si>
  <si>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</si>
  <si>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</si>
  <si>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</si>
  <si>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</si>
  <si>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</si>
  <si>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</si>
  <si>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</si>
  <si>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</si>
  <si>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</si>
  <si>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</si>
  <si>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</si>
  <si>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</si>
  <si>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</si>
  <si>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</si>
  <si>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</si>
  <si>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</si>
  <si>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</si>
  <si>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</si>
  <si>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</si>
  <si>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</si>
  <si>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</si>
  <si>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</si>
  <si>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</si>
  <si>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</si>
  <si>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</si>
  <si>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</si>
  <si>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</si>
  <si>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</si>
  <si>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</si>
  <si>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</si>
  <si>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</si>
  <si>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</si>
  <si>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</si>
  <si>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</si>
  <si>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</si>
  <si>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</si>
  <si>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</si>
  <si>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</si>
  <si>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</si>
  <si>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</si>
  <si>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</si>
  <si>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</si>
  <si>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</si>
  <si>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</si>
  <si>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</si>
  <si>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</si>
  <si>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</si>
  <si>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</si>
  <si>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</si>
  <si>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</si>
  <si>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</si>
  <si>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</si>
  <si>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</si>
  <si>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</si>
  <si>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</si>
  <si>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</si>
  <si>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</si>
  <si>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</si>
  <si>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</si>
  <si>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</si>
  <si>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</si>
  <si>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</si>
  <si>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</si>
  <si>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</si>
  <si>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</si>
  <si>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</si>
  <si>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</si>
  <si>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</si>
  <si>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</si>
  <si>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</si>
  <si>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</si>
  <si>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</si>
  <si>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</si>
  <si>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</si>
  <si>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</si>
  <si>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</si>
  <si>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</si>
  <si>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</si>
  <si>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</si>
  <si>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</si>
  <si>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</si>
  <si>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</si>
  <si>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</si>
  <si>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</si>
  <si>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</si>
  <si>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</si>
  <si>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</si>
  <si>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</si>
  <si>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</si>
  <si>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</si>
  <si>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</si>
  <si>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</si>
  <si>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</si>
  <si>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</si>
  <si>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</si>
  <si>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</si>
  <si>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</si>
  <si>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</si>
  <si>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</si>
  <si>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</si>
  <si>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</si>
  <si>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</si>
  <si>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</si>
  <si>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</si>
  <si>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</si>
  <si>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</si>
  <si>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</si>
  <si>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</si>
  <si>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</si>
  <si>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</si>
  <si>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</si>
  <si>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</si>
  <si>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</si>
  <si>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</si>
  <si>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</si>
  <si>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</si>
  <si>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</si>
  <si>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</si>
  <si>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</si>
  <si>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</si>
  <si>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</si>
  <si>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</si>
  <si>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</si>
  <si>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</si>
  <si>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</si>
  <si>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</si>
  <si>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</si>
  <si>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</si>
  <si>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</si>
  <si>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</si>
  <si>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</si>
  <si>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</si>
  <si>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</si>
  <si>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</si>
  <si>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</si>
  <si>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</si>
  <si>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</si>
  <si>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</si>
  <si>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</si>
  <si>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</si>
  <si>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</si>
  <si>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</si>
  <si>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</si>
  <si>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</si>
  <si>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</si>
  <si>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</si>
  <si>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</si>
  <si>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</si>
  <si>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</si>
  <si>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</si>
  <si>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</si>
  <si>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</si>
  <si>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</si>
  <si>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</si>
  <si>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</si>
  <si>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</si>
  <si>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</si>
  <si>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</si>
  <si>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</si>
  <si>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</si>
  <si>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</si>
  <si>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</si>
  <si>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</si>
  <si>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</si>
  <si>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</si>
  <si>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</si>
  <si>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</si>
  <si>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</si>
  <si>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</si>
  <si>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</si>
  <si>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</si>
  <si>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</si>
  <si>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</si>
  <si>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</si>
  <si>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</si>
  <si>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</si>
  <si>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</si>
  <si>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</si>
  <si>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</si>
  <si>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</si>
  <si>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</si>
  <si>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</si>
  <si>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</si>
  <si>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</si>
  <si>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</si>
  <si>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</si>
  <si>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</si>
  <si>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</si>
  <si>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</si>
  <si>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</si>
  <si>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</si>
  <si>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</si>
  <si>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</si>
  <si>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</si>
  <si>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</si>
  <si>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</si>
  <si>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</si>
  <si>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</si>
  <si>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</si>
  <si>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</si>
  <si>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</si>
  <si>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</si>
  <si>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</si>
  <si>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</si>
  <si>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</si>
  <si>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</si>
  <si>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</si>
  <si>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</si>
  <si>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</si>
  <si>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</si>
  <si>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</si>
  <si>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</si>
  <si>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</si>
  <si>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</si>
  <si>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</si>
  <si>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</si>
  <si>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</si>
  <si>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</si>
  <si>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</si>
  <si>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</si>
  <si>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</si>
  <si>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</si>
  <si>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</si>
  <si>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</si>
  <si>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</si>
  <si>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</si>
  <si>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</si>
  <si>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</si>
  <si>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</si>
  <si>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</si>
  <si>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</si>
  <si>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</si>
  <si>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</si>
  <si>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</si>
  <si>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</si>
  <si>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</si>
  <si>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</si>
  <si>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</si>
  <si>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</si>
  <si>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</si>
  <si>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</si>
  <si>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</si>
  <si>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</si>
  <si>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</si>
  <si>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</si>
  <si>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</si>
  <si>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</si>
  <si>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</si>
  <si>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</si>
  <si>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</si>
  <si>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</si>
  <si>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</si>
  <si>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</si>
  <si>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</si>
  <si>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</si>
  <si>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</si>
  <si>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</si>
  <si>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</si>
  <si>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</si>
  <si>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</si>
  <si>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</si>
  <si>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</si>
  <si>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</si>
  <si>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</si>
  <si>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</si>
  <si>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</si>
  <si>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</si>
  <si>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</si>
  <si>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</si>
  <si>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</si>
  <si>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</si>
  <si>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</si>
  <si>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</si>
  <si>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</si>
  <si>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</si>
  <si>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</si>
  <si>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</si>
  <si>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</si>
  <si>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</si>
  <si>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</si>
  <si>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</si>
  <si>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</si>
  <si>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</si>
  <si>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</si>
  <si>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</si>
  <si>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</si>
  <si>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</si>
  <si>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</si>
  <si>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</si>
  <si>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</si>
  <si>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</si>
  <si>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</si>
  <si>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</si>
  <si>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</si>
  <si>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</si>
  <si>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</si>
  <si>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</si>
  <si>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</si>
  <si>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</si>
  <si>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</si>
  <si>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</si>
  <si>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</si>
  <si>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</si>
  <si>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</si>
  <si>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</si>
  <si>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</si>
  <si>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</si>
  <si>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</si>
  <si>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</si>
  <si>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</si>
  <si>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</si>
  <si>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</si>
  <si>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</si>
  <si>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</si>
  <si>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</si>
  <si>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</si>
  <si>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</si>
  <si>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</si>
  <si>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</si>
  <si>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</si>
  <si>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</si>
  <si>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</si>
  <si>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</si>
  <si>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</si>
  <si>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</si>
  <si>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</si>
  <si>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</si>
  <si>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</si>
  <si>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</si>
  <si>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</si>
  <si>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</si>
  <si>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</si>
  <si>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</si>
  <si>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</si>
  <si>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</si>
  <si>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</si>
  <si>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</si>
  <si>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</si>
  <si>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</si>
  <si>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</si>
  <si>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</si>
  <si>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</si>
  <si>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</si>
  <si>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</si>
  <si>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</si>
  <si>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</si>
  <si>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</si>
  <si>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</si>
  <si>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</si>
  <si>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</si>
  <si>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</si>
  <si>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</si>
  <si>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</si>
  <si>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</si>
  <si>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</si>
  <si>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</si>
  <si>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</si>
  <si>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</si>
  <si>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</si>
  <si>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</si>
  <si>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</si>
  <si>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</si>
  <si>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</si>
  <si>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</si>
  <si>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</si>
  <si>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</si>
  <si>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</si>
  <si>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</si>
  <si>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</si>
  <si>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</si>
  <si>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</si>
  <si>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</si>
  <si>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</si>
  <si>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</si>
  <si>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</si>
  <si>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</si>
  <si>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</si>
  <si>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</si>
  <si>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</si>
  <si>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</si>
  <si>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</si>
  <si>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</si>
  <si>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</si>
  <si>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</si>
  <si>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</si>
  <si>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</si>
  <si>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</si>
  <si>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</si>
  <si>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</si>
  <si>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</si>
  <si>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</si>
  <si>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</si>
  <si>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</si>
  <si>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</si>
  <si>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</si>
  <si>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</si>
  <si>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</si>
  <si>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</si>
  <si>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</si>
  <si>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</si>
  <si>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</si>
  <si>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</si>
  <si>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</si>
  <si>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</si>
  <si>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</si>
  <si>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</si>
  <si>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</si>
  <si>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</si>
  <si>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</si>
  <si>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</si>
  <si>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</si>
  <si>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</si>
  <si>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</si>
  <si>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</si>
  <si>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</si>
  <si>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</si>
  <si>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</si>
  <si>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</si>
  <si>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</si>
  <si>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</si>
  <si>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</si>
  <si>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</si>
  <si>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</si>
  <si>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</si>
  <si>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</si>
  <si>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</si>
  <si>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</si>
  <si>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</si>
  <si>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</si>
  <si>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</si>
  <si>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</si>
  <si>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</si>
  <si>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</si>
  <si>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</si>
  <si>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</si>
  <si>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</si>
  <si>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</si>
  <si>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</si>
  <si>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</si>
  <si>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</si>
  <si>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</si>
  <si>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</si>
  <si>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</si>
  <si>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</si>
  <si>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</si>
  <si>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</si>
  <si>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</si>
  <si>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</si>
  <si>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</si>
  <si>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</si>
  <si>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</si>
  <si>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</si>
  <si>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</si>
  <si>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</si>
  <si>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</si>
  <si>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</si>
  <si>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</si>
  <si>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</si>
  <si>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</si>
  <si>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</si>
  <si>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</si>
  <si>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</si>
  <si>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</si>
  <si>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</si>
  <si>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</si>
  <si>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</si>
  <si>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</si>
  <si>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</si>
  <si>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</si>
  <si>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</si>
  <si>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</si>
  <si>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</si>
  <si>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</si>
  <si>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</si>
  <si>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</si>
  <si>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</si>
  <si>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</si>
  <si>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</si>
  <si>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</si>
  <si>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</si>
  <si>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</si>
  <si>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</si>
  <si>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</si>
  <si>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</si>
  <si>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</si>
  <si>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</si>
  <si>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</si>
  <si>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</si>
  <si>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</si>
  <si>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</si>
  <si>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</si>
  <si>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</si>
  <si>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</si>
  <si>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</si>
  <si>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</si>
  <si>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</si>
  <si>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</si>
  <si>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</si>
  <si>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</si>
  <si>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</si>
  <si>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</si>
  <si>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</si>
  <si>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</si>
  <si>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</si>
  <si>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</si>
  <si>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</si>
  <si>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</si>
  <si>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</si>
  <si>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</si>
  <si>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</si>
  <si>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</si>
  <si>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</si>
  <si>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</si>
  <si>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</si>
  <si>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</si>
  <si>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</si>
  <si>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</si>
  <si>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</si>
  <si>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</si>
  <si>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</si>
  <si>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</si>
  <si>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</si>
  <si>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</si>
  <si>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</si>
  <si>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</si>
  <si>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</si>
  <si>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</si>
  <si>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</si>
  <si>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</si>
  <si>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</si>
  <si>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</si>
  <si>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</si>
  <si>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</si>
  <si>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</si>
  <si>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</si>
  <si>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</si>
  <si>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</si>
  <si>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</si>
  <si>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</si>
  <si>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</si>
  <si>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</si>
  <si>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</si>
  <si>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</si>
  <si>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</si>
  <si>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</si>
  <si>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</si>
  <si>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</si>
  <si>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</si>
  <si>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</si>
  <si>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</si>
  <si>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</si>
  <si>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</si>
  <si>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</si>
  <si>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</si>
  <si>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</si>
  <si>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</si>
  <si>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</si>
  <si>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</si>
  <si>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</si>
  <si>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</si>
  <si>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</si>
  <si>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</si>
  <si>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</si>
  <si>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</si>
  <si>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</si>
  <si>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</si>
  <si>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</si>
  <si>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</si>
  <si>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</si>
  <si>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</si>
  <si>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</si>
  <si>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</si>
  <si>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</si>
  <si>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</si>
  <si>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</si>
  <si>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</si>
  <si>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</si>
  <si>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</si>
  <si>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</si>
  <si>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</si>
  <si>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</si>
  <si>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</si>
  <si>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</si>
  <si>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</si>
  <si>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</si>
  <si>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</si>
  <si>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</si>
  <si>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</si>
  <si>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</si>
  <si>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</si>
  <si>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</si>
  <si>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</si>
  <si>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</si>
  <si>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</si>
  <si>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</si>
  <si>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</si>
  <si>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</si>
  <si>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</si>
  <si>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</si>
  <si>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</si>
  <si>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</si>
  <si>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</si>
  <si>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</si>
  <si>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</si>
  <si>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</si>
  <si>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</si>
  <si>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</si>
  <si>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</si>
  <si>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</si>
  <si>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</si>
  <si>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</si>
  <si>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</si>
  <si>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</si>
  <si>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</si>
  <si>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</si>
  <si>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</si>
  <si>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</si>
  <si>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</si>
  <si>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</si>
  <si>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</si>
  <si>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</si>
  <si>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</si>
  <si>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</si>
  <si>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</si>
  <si>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</si>
  <si>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</si>
  <si>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</si>
  <si>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</si>
  <si>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</si>
  <si>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</si>
  <si>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</si>
  <si>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</si>
  <si>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</si>
  <si>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</si>
  <si>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</si>
  <si>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</si>
  <si>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</si>
  <si>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</si>
  <si>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</si>
  <si>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</si>
  <si>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</si>
  <si>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</si>
  <si>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</si>
  <si>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</si>
  <si>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</si>
  <si>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</si>
  <si>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</si>
  <si>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</si>
  <si>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</si>
  <si>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</si>
  <si>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</si>
  <si>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</si>
  <si>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</si>
  <si>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</si>
  <si>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</si>
  <si>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</si>
  <si>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</si>
  <si>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</si>
  <si>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</si>
  <si>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</si>
  <si>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</si>
  <si>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</si>
  <si>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</si>
  <si>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</si>
  <si>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</si>
  <si>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</si>
  <si>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</si>
  <si>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</si>
  <si>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</si>
  <si>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</si>
  <si>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</si>
  <si>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</si>
  <si>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</si>
  <si>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</si>
  <si>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</si>
  <si>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</si>
  <si>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</si>
  <si>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</si>
  <si>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</si>
  <si>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</si>
  <si>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</si>
  <si>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</si>
  <si>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</si>
  <si>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</si>
  <si>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</si>
  <si>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</si>
  <si>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</si>
  <si>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</si>
  <si>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</si>
  <si>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</si>
  <si>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</si>
  <si>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</si>
  <si>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</si>
  <si>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</si>
  <si>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</si>
  <si>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</si>
  <si>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</si>
  <si>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</si>
  <si>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</si>
  <si>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</si>
  <si>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</si>
  <si>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</si>
  <si>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</si>
  <si>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</si>
  <si>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</si>
  <si>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</si>
  <si>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</si>
  <si>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</si>
  <si>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</si>
  <si>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</si>
  <si>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</si>
  <si>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</si>
  <si>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</si>
  <si>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</si>
  <si>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</si>
  <si>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</si>
  <si>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</si>
  <si>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</si>
  <si>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</si>
  <si>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</si>
  <si>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</si>
  <si>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</si>
  <si>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</si>
  <si>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</si>
  <si>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</si>
  <si>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</si>
  <si>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</si>
  <si>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</si>
  <si>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</si>
  <si>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</si>
  <si>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</si>
  <si>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</si>
  <si>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</si>
  <si>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</si>
  <si>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</si>
  <si>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</si>
  <si>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</si>
  <si>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</si>
  <si>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</si>
  <si>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</si>
  <si>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</si>
  <si>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</si>
  <si>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</si>
  <si>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</si>
  <si>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</si>
  <si>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</si>
  <si>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</si>
  <si>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</si>
  <si>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</si>
  <si>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</si>
  <si>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</si>
  <si>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</si>
  <si>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</si>
  <si>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</si>
  <si>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</si>
  <si>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</si>
  <si>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</si>
  <si>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</si>
  <si>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</si>
  <si>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</si>
  <si>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</si>
  <si>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</si>
  <si>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</si>
  <si>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</si>
  <si>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</si>
  <si>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</si>
  <si>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</si>
  <si>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</si>
  <si>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</si>
  <si>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</si>
  <si>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</si>
  <si>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</si>
  <si>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</si>
  <si>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</si>
  <si>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</si>
  <si>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</si>
  <si>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</si>
  <si>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</si>
  <si>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</si>
  <si>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</si>
  <si>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</si>
  <si>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</si>
  <si>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</si>
  <si>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</si>
  <si>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</si>
  <si>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</si>
  <si>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</si>
  <si>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</si>
  <si>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</si>
  <si>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</si>
  <si>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</si>
  <si>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</si>
  <si>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</si>
  <si>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</si>
  <si>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</si>
  <si>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</si>
  <si>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</si>
  <si>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</si>
  <si>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</si>
  <si>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</si>
  <si>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</si>
  <si>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</si>
  <si>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</si>
  <si>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</si>
  <si>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</si>
  <si>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</si>
  <si>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</si>
  <si>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</si>
  <si>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</si>
  <si>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</si>
  <si>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</si>
  <si>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</si>
  <si>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</si>
  <si>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</si>
  <si>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</si>
  <si>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</si>
  <si>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</si>
  <si>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</si>
  <si>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</si>
  <si>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</si>
  <si>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</si>
  <si>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</si>
  <si>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</si>
  <si>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</si>
  <si>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</si>
  <si>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</si>
  <si>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</si>
  <si>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</si>
  <si>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</si>
  <si>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</si>
  <si>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</si>
  <si>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</si>
  <si>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</si>
  <si>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</si>
  <si>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</si>
  <si>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</si>
  <si>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</si>
  <si>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</si>
  <si>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</si>
  <si>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</si>
  <si>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</si>
  <si>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</si>
  <si>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</si>
  <si>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</si>
  <si>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</si>
  <si>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</si>
  <si>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</si>
  <si>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</si>
  <si>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</si>
  <si>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</si>
  <si>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</si>
  <si>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</si>
  <si>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</si>
  <si>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</si>
  <si>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</si>
  <si>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</si>
  <si>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</si>
  <si>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</si>
  <si>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</si>
  <si>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</si>
  <si>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</si>
  <si>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</si>
  <si>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</si>
  <si>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</si>
  <si>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</si>
  <si>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</si>
  <si>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</si>
  <si>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</si>
  <si>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</si>
  <si>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</si>
  <si>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</si>
  <si>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</si>
  <si>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</si>
  <si>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</si>
  <si>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</si>
  <si>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</si>
  <si>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</si>
  <si>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</si>
  <si>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</si>
  <si>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</si>
  <si>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</si>
  <si>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</si>
  <si>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</si>
  <si>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</si>
  <si>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</si>
  <si>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</si>
  <si>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</si>
  <si>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</si>
  <si>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</si>
  <si>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</si>
  <si>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</si>
  <si>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</si>
  <si>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</si>
  <si>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</si>
  <si>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</si>
  <si>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</si>
  <si>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</si>
  <si>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</si>
  <si>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</si>
  <si>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</si>
  <si>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</si>
  <si>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</si>
  <si>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</si>
  <si>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</si>
  <si>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</si>
  <si>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</si>
  <si>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</si>
  <si>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</si>
  <si>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</si>
  <si>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</si>
  <si>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</si>
  <si>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</si>
  <si>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</si>
  <si>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</si>
  <si>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</si>
  <si>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</si>
  <si>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</si>
  <si>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</si>
  <si>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</si>
  <si>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</si>
  <si>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</si>
  <si>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</si>
  <si>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</si>
  <si>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</si>
  <si>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</si>
  <si>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</si>
  <si>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</si>
  <si>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</si>
  <si>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</si>
  <si>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</si>
  <si>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</si>
  <si>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</si>
  <si>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</si>
  <si>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</si>
  <si>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</si>
  <si>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</si>
  <si>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</si>
  <si>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</si>
  <si>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</si>
  <si>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</si>
  <si>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</si>
  <si>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</si>
  <si>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</si>
  <si>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</si>
  <si>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</si>
  <si>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</si>
  <si>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</si>
  <si>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</si>
  <si>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</si>
  <si>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</si>
  <si>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</si>
  <si>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</si>
  <si>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</si>
  <si>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</si>
  <si>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</si>
  <si>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</si>
  <si>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</si>
  <si>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</si>
  <si>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</si>
  <si>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</si>
  <si>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</si>
  <si>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</si>
  <si>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</si>
  <si>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</si>
  <si>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</si>
  <si>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</si>
  <si>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</si>
  <si>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</si>
  <si>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</si>
  <si>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</si>
  <si>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</si>
  <si>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</si>
  <si>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</si>
  <si>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</si>
  <si>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</si>
  <si>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</si>
  <si>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</si>
  <si>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</si>
  <si>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</si>
  <si>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</si>
  <si>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</si>
  <si>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</si>
  <si>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</si>
  <si>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</si>
  <si>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</si>
  <si>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</si>
  <si>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</si>
  <si>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</si>
  <si>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</si>
  <si>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</si>
  <si>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</si>
  <si>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</si>
  <si>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</si>
  <si>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</si>
  <si>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</si>
  <si>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</si>
  <si>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</si>
  <si>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</si>
  <si>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</si>
  <si>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</si>
  <si>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</si>
  <si>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</si>
  <si>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</si>
  <si>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</si>
  <si>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</si>
  <si>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</si>
  <si>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</si>
  <si>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</si>
  <si>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</si>
  <si>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</si>
  <si>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</si>
  <si>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</si>
  <si>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</si>
  <si>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</si>
  <si>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</si>
  <si>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</si>
  <si>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</si>
  <si>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</si>
  <si>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</si>
  <si>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</si>
  <si>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</si>
  <si>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</si>
  <si>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</si>
  <si>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</si>
  <si>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</si>
  <si>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</si>
  <si>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</si>
  <si>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</si>
  <si>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</si>
  <si>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</si>
  <si>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</si>
  <si>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</si>
  <si>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</si>
  <si>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</si>
  <si>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</si>
  <si>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</si>
  <si>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</si>
  <si>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</si>
  <si>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</si>
  <si>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</si>
  <si>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</si>
  <si>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</si>
  <si>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</si>
  <si>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</si>
  <si>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</si>
  <si>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</si>
  <si>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</si>
  <si>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</si>
  <si>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</si>
  <si>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</si>
  <si>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</si>
  <si>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</si>
  <si>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</si>
  <si>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</si>
  <si>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</si>
  <si>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</si>
  <si>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</si>
  <si>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</si>
  <si>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</si>
  <si>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</si>
  <si>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</si>
  <si>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</si>
  <si>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</si>
  <si>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</si>
  <si>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</si>
  <si>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</si>
  <si>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</si>
  <si>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</si>
  <si>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</si>
  <si>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</si>
  <si>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</si>
  <si>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</si>
  <si>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</si>
  <si>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</si>
  <si>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</si>
  <si>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</si>
  <si>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</si>
  <si>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</si>
  <si>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</si>
  <si>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</si>
  <si>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</si>
  <si>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</si>
  <si>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</si>
  <si>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</si>
  <si>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</si>
  <si>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</si>
  <si>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</si>
  <si>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</si>
  <si>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</si>
  <si>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</si>
  <si>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</si>
  <si>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</si>
  <si>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</si>
  <si>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</si>
  <si>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</si>
  <si>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</si>
  <si>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</si>
  <si>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</si>
  <si>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</si>
  <si>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</si>
  <si>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</si>
  <si>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</si>
  <si>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</si>
  <si>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</si>
  <si>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</si>
  <si>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</si>
  <si>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</si>
  <si>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</si>
  <si>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</si>
  <si>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</si>
  <si>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</si>
  <si>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</si>
  <si>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</si>
  <si>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</si>
  <si>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</si>
  <si>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</si>
  <si>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</si>
  <si>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</si>
  <si>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</si>
  <si>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</si>
  <si>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</si>
  <si>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</si>
  <si>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</si>
  <si>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</si>
  <si>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</si>
  <si>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</si>
  <si>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</si>
  <si>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</si>
  <si>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</si>
  <si>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</si>
  <si>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</si>
  <si>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</si>
  <si>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</si>
  <si>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</si>
  <si>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</si>
  <si>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</si>
  <si>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</si>
  <si>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</si>
  <si>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</si>
  <si>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</si>
  <si>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</si>
  <si>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</si>
  <si>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</si>
  <si>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</si>
  <si>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</si>
  <si>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</si>
  <si>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</si>
  <si>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</si>
  <si>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</si>
  <si>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</si>
  <si>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</si>
  <si>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</si>
  <si>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</si>
  <si>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</si>
  <si>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</si>
  <si>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</si>
  <si>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</si>
  <si>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</si>
  <si>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</si>
  <si>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</si>
  <si>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</si>
  <si>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</si>
  <si>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</si>
  <si>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</si>
  <si>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</si>
  <si>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</si>
  <si>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</si>
  <si>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</si>
  <si>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</si>
  <si>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</si>
  <si>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</si>
  <si>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</si>
  <si>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</si>
  <si>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</si>
  <si>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</si>
  <si>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</si>
  <si>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</si>
  <si>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</si>
  <si>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</si>
  <si>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</si>
  <si>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</si>
  <si>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</si>
  <si>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</si>
  <si>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</si>
  <si>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</si>
  <si>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</si>
  <si>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</si>
  <si>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</si>
  <si>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</si>
  <si>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</si>
  <si>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</si>
  <si>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</si>
  <si>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</si>
  <si>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</si>
  <si>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</si>
  <si>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</si>
  <si>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</si>
  <si>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</si>
  <si>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</si>
  <si>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</si>
  <si>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</si>
  <si>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</si>
  <si>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</si>
  <si>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</si>
  <si>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</si>
  <si>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</si>
  <si>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</si>
  <si>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</si>
  <si>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</si>
  <si>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</si>
  <si>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</si>
  <si>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</si>
  <si>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</si>
  <si>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</si>
  <si>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</si>
  <si>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</si>
  <si>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</si>
  <si>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</si>
  <si>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</si>
  <si>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</si>
  <si>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</si>
  <si>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</si>
  <si>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</si>
  <si>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</si>
  <si>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</si>
  <si>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</si>
  <si>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</si>
  <si>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</si>
  <si>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</si>
  <si>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</si>
  <si>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</si>
  <si>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</si>
  <si>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</si>
  <si>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</si>
  <si>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</si>
  <si>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</si>
  <si>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</si>
  <si>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</si>
  <si>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</si>
  <si>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</si>
  <si>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</si>
  <si>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</si>
  <si>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</si>
  <si>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</si>
  <si>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</si>
  <si>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</si>
  <si>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</si>
  <si>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</si>
  <si>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</si>
  <si>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</si>
  <si>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</si>
  <si>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</si>
  <si>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</si>
  <si>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</si>
  <si>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</si>
  <si>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</si>
  <si>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</si>
  <si>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</si>
  <si>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</si>
  <si>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</si>
  <si>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</si>
  <si>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</si>
  <si>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</si>
  <si>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</si>
  <si>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</si>
  <si>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</si>
  <si>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</si>
  <si>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</si>
  <si>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</si>
  <si>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</si>
  <si>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</si>
  <si>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</si>
  <si>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</si>
  <si>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</si>
  <si>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</si>
  <si>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</si>
  <si>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</si>
  <si>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</si>
  <si>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</si>
  <si>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</si>
  <si>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</si>
  <si>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</si>
  <si>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</si>
  <si>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</si>
  <si>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</si>
  <si>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</si>
  <si>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</si>
  <si>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</si>
  <si>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</si>
  <si>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</si>
  <si>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</si>
  <si>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</si>
  <si>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</si>
  <si>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</si>
  <si>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</si>
  <si>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</si>
  <si>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</si>
  <si>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</si>
  <si>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</si>
  <si>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</si>
  <si>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</si>
  <si>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</si>
  <si>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</si>
  <si>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</si>
  <si>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</si>
  <si>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</si>
  <si>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</si>
  <si>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</si>
  <si>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</si>
  <si>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</si>
  <si>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</si>
  <si>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</si>
  <si>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</si>
  <si>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</si>
  <si>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</si>
  <si>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</si>
  <si>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</si>
  <si>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</si>
  <si>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</si>
  <si>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</si>
  <si>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</si>
  <si>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</si>
  <si>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</si>
  <si>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</si>
  <si>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</si>
  <si>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</si>
  <si>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</si>
  <si>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</si>
  <si>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</si>
  <si>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</si>
  <si>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</si>
  <si>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</si>
  <si>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</si>
  <si>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</si>
  <si>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</si>
  <si>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</si>
  <si>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</si>
  <si>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</si>
  <si>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</si>
  <si>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</si>
  <si>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</si>
  <si>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</si>
  <si>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</si>
  <si>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</si>
  <si>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</si>
  <si>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</si>
  <si>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</si>
  <si>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</si>
  <si>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</si>
  <si>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</si>
  <si>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</si>
  <si>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</si>
  <si>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</si>
  <si>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</si>
  <si>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</si>
  <si>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</si>
  <si>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</si>
  <si>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</si>
  <si>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</si>
  <si>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</si>
  <si>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</si>
  <si>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</si>
  <si>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</si>
  <si>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</si>
  <si>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</si>
  <si>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</si>
  <si>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</si>
  <si>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</si>
  <si>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</si>
  <si>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</si>
  <si>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</si>
  <si>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</si>
  <si>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</si>
  <si>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</si>
  <si>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</si>
  <si>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</si>
  <si>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</si>
  <si>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</si>
  <si>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</si>
  <si>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</si>
  <si>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</si>
  <si>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</si>
  <si>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</si>
  <si>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</si>
  <si>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</si>
  <si>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</si>
  <si>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</si>
  <si>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</si>
  <si>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</si>
  <si>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</si>
  <si>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</si>
  <si>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</si>
  <si>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</si>
  <si>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</si>
  <si>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</si>
  <si>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</si>
  <si>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</si>
  <si>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</si>
  <si>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</si>
  <si>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</si>
  <si>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</si>
  <si>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</si>
  <si>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</si>
  <si>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</si>
  <si>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</si>
  <si>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</si>
  <si>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</si>
  <si>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</si>
  <si>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</si>
  <si>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</si>
  <si>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</si>
  <si>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</si>
  <si>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</si>
  <si>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</si>
  <si>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</si>
  <si>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</si>
  <si>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</si>
  <si>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</si>
  <si>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</si>
  <si>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</si>
  <si>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</si>
  <si>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</si>
  <si>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</si>
  <si>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</si>
  <si>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</si>
  <si>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</si>
  <si>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</si>
  <si>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</si>
  <si>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</si>
  <si>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</si>
  <si>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</si>
  <si>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</si>
  <si>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</si>
  <si>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</si>
  <si>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</si>
  <si>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</si>
  <si>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</si>
  <si>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</si>
  <si>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</si>
  <si>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</si>
  <si>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</si>
  <si>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</si>
  <si>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</si>
  <si>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</si>
  <si>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</si>
  <si>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</si>
  <si>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</si>
  <si>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</si>
  <si>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</si>
  <si>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</si>
  <si>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</si>
  <si>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</si>
  <si>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</si>
  <si>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</si>
  <si>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</si>
  <si>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</si>
  <si>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</si>
  <si>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</si>
  <si>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</si>
  <si>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</si>
  <si>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</si>
  <si>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</si>
  <si>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</si>
  <si>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</si>
  <si>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</si>
  <si>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</si>
  <si>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</si>
  <si>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</si>
  <si>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</si>
  <si>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</si>
  <si>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</si>
  <si>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</si>
  <si>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</si>
  <si>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</si>
  <si>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</si>
  <si>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</si>
  <si>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</si>
  <si>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</si>
  <si>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</si>
  <si>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</si>
  <si>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</si>
  <si>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</si>
  <si>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</si>
  <si>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</si>
  <si>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</si>
  <si>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</si>
  <si>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</si>
  <si>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</si>
  <si>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</si>
  <si>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</si>
  <si>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</si>
  <si>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</si>
  <si>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</si>
  <si>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</si>
  <si>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</si>
  <si>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</si>
  <si>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</si>
  <si>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</si>
  <si>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</si>
  <si>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</si>
  <si>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</si>
  <si>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</si>
  <si>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</si>
  <si>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</si>
  <si>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</si>
  <si>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</si>
  <si>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</si>
  <si>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</si>
  <si>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</si>
  <si>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</si>
  <si>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</si>
  <si>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</si>
  <si>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</si>
  <si>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</si>
  <si>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</si>
  <si>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</si>
  <si>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</si>
  <si>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</si>
  <si>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</si>
  <si>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</si>
  <si>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</si>
  <si>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</si>
  <si>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</si>
  <si>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</si>
  <si>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</si>
  <si>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</si>
  <si>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</si>
  <si>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</si>
  <si>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</si>
  <si>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</si>
  <si>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</si>
  <si>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</si>
  <si>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</si>
  <si>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</si>
  <si>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</si>
  <si>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</si>
  <si>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</si>
  <si>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</si>
  <si>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</si>
  <si>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</si>
  <si>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</si>
  <si>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</si>
  <si>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</si>
  <si>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</si>
  <si>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</si>
  <si>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</si>
  <si>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</si>
  <si>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</si>
  <si>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</si>
  <si>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</si>
  <si>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</si>
  <si>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</si>
  <si>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</si>
  <si>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</si>
  <si>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</si>
  <si>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</si>
  <si>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</si>
  <si>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</si>
  <si>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</si>
  <si>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</si>
  <si>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</si>
  <si>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</si>
  <si>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</si>
  <si>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</si>
  <si>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</si>
  <si>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</si>
  <si>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</si>
  <si>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</si>
  <si>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</si>
  <si>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</si>
  <si>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</si>
  <si>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</si>
  <si>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</si>
  <si>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</si>
  <si>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</si>
  <si>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</si>
  <si>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</si>
  <si>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</si>
  <si>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</si>
  <si>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</si>
  <si>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</si>
  <si>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</si>
  <si>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</si>
  <si>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</si>
  <si>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</si>
  <si>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</si>
  <si>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</si>
  <si>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</si>
  <si>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</si>
  <si>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</si>
  <si>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</si>
  <si>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</si>
  <si>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</si>
  <si>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</si>
  <si>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</si>
  <si>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</si>
  <si>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</si>
  <si>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</si>
  <si>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</si>
  <si>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</si>
  <si>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</si>
  <si>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</si>
  <si>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</si>
  <si>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</si>
  <si>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</si>
  <si>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</si>
  <si>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</si>
  <si>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</si>
  <si>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</si>
  <si>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</si>
  <si>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</si>
  <si>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</si>
  <si>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</si>
  <si>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</si>
  <si>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</si>
  <si>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</si>
  <si>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</si>
  <si>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</si>
  <si>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</si>
  <si>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</si>
  <si>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</si>
  <si>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</si>
  <si>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</si>
  <si>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</si>
  <si>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</si>
  <si>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</si>
  <si>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</si>
  <si>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</si>
  <si>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</si>
  <si>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</si>
  <si>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</si>
  <si>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</si>
  <si>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</si>
  <si>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</si>
  <si>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</si>
  <si>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</si>
  <si>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</si>
  <si>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</si>
  <si>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</si>
  <si>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</si>
  <si>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</si>
  <si>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</si>
  <si>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</si>
  <si>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</si>
  <si>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</si>
  <si>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</si>
  <si>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</si>
  <si>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</si>
  <si>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</si>
  <si>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</si>
  <si>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</si>
  <si>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</si>
  <si>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</si>
  <si>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</si>
  <si>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</si>
  <si>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</si>
  <si>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</si>
  <si>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</si>
  <si>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</si>
  <si>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</si>
  <si>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</si>
  <si>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</si>
  <si>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</si>
  <si>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</si>
  <si>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</si>
  <si>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</si>
  <si>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</si>
  <si>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</si>
  <si>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</si>
  <si>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</si>
  <si>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</si>
  <si>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</si>
  <si>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</si>
  <si>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</si>
  <si>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</si>
  <si>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</si>
  <si>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</si>
  <si>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</si>
  <si>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</si>
  <si>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</si>
  <si>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</si>
  <si>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</si>
  <si>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</si>
  <si>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</si>
  <si>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</si>
  <si>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</si>
  <si>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</si>
  <si>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</si>
  <si>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</si>
  <si>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</si>
  <si>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</si>
  <si>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</si>
  <si>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</si>
  <si>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</si>
  <si>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</si>
  <si>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</si>
  <si>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</si>
  <si>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</si>
  <si>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</si>
  <si>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</si>
  <si>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</si>
  <si>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</si>
  <si>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</si>
  <si>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</si>
  <si>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</si>
  <si>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</si>
  <si>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</si>
  <si>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</si>
  <si>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</si>
  <si>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</si>
  <si>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</si>
  <si>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</si>
  <si>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</si>
  <si>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</si>
  <si>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</si>
  <si>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</si>
  <si>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</si>
  <si>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</si>
  <si>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</si>
  <si>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</si>
  <si>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</si>
  <si>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</si>
  <si>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</si>
  <si>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</si>
  <si>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</si>
  <si>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</si>
  <si>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</si>
  <si>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</si>
  <si>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</si>
  <si>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</si>
  <si>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</si>
  <si>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</si>
  <si>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</si>
  <si>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</si>
  <si>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</si>
  <si>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</si>
  <si>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</si>
  <si>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</si>
  <si>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</si>
  <si>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</si>
  <si>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</si>
  <si>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</si>
  <si>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</si>
  <si>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</si>
  <si>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</si>
  <si>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</si>
  <si>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</si>
  <si>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</si>
  <si>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</si>
  <si>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</si>
  <si>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</si>
  <si>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</si>
  <si>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</si>
  <si>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</si>
  <si>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</si>
  <si>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</si>
  <si>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</si>
  <si>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</si>
  <si>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</si>
  <si>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</si>
  <si>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</si>
  <si>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</si>
  <si>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</si>
  <si>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</si>
  <si>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</si>
  <si>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</si>
  <si>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</si>
  <si>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</si>
  <si>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</si>
  <si>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</si>
  <si>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</si>
  <si>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</si>
  <si>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</si>
  <si>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</si>
  <si>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</si>
  <si>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</si>
  <si>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</si>
  <si>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</si>
  <si>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</si>
  <si>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</si>
  <si>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</si>
  <si>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</si>
  <si>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</si>
  <si>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</si>
  <si>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</si>
  <si>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</si>
  <si>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</si>
  <si>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</si>
  <si>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</si>
  <si>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</si>
  <si>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</si>
  <si>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</si>
  <si>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</si>
  <si>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</si>
  <si>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</si>
  <si>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</si>
  <si>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</si>
  <si>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</si>
  <si>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</si>
  <si>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</si>
  <si>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</si>
  <si>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</si>
  <si>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</si>
  <si>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</si>
  <si>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</si>
  <si>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</si>
  <si>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</si>
  <si>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</si>
  <si>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</si>
  <si>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</si>
  <si>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</si>
  <si>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</si>
  <si>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</si>
  <si>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</si>
  <si>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</si>
  <si>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</si>
  <si>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</si>
  <si>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</si>
  <si>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</si>
  <si>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</si>
  <si>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</si>
  <si>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</si>
  <si>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</si>
  <si>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</si>
  <si>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</si>
  <si>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</si>
  <si>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</si>
  <si>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</si>
  <si>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</si>
  <si>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</si>
  <si>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</si>
  <si>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</si>
  <si>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</si>
  <si>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</si>
  <si>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</si>
  <si>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</si>
  <si>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</si>
  <si>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</si>
  <si>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</si>
  <si>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</si>
  <si>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</si>
  <si>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</si>
  <si>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</si>
  <si>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</si>
  <si>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</si>
  <si>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</si>
  <si>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</si>
  <si>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</si>
  <si>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</si>
  <si>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</si>
  <si>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</si>
  <si>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</si>
  <si>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</si>
  <si>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</si>
  <si>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</si>
  <si>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</si>
  <si>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</si>
  <si>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</si>
  <si>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</si>
  <si>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</si>
  <si>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</si>
  <si>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</si>
  <si>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</si>
  <si>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</si>
  <si>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</si>
  <si>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</si>
  <si>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</si>
  <si>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</si>
  <si>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</si>
  <si>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</si>
  <si>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</si>
  <si>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</si>
  <si>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</si>
  <si>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</si>
  <si>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</si>
  <si>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</si>
  <si>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</si>
  <si>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</si>
  <si>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</si>
  <si>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</si>
  <si>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</si>
  <si>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</si>
  <si>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</si>
  <si>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</si>
  <si>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</si>
  <si>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</si>
  <si>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</si>
  <si>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</si>
  <si>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</si>
  <si>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</si>
  <si>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</si>
  <si>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</si>
  <si>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</si>
  <si>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</si>
  <si>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</si>
  <si>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</si>
  <si>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</si>
  <si>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</si>
  <si>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</si>
  <si>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</si>
  <si>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</si>
  <si>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</si>
  <si>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</si>
  <si>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</si>
  <si>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</si>
  <si>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</si>
  <si>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</si>
  <si>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</si>
  <si>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</si>
  <si>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</si>
  <si>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</si>
  <si>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</si>
  <si>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</si>
  <si>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</si>
  <si>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</si>
  <si>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</si>
  <si>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</si>
  <si>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</si>
  <si>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</si>
  <si>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</si>
  <si>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</si>
  <si>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</si>
  <si>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</si>
  <si>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</si>
  <si>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</si>
  <si>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</si>
  <si>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</si>
  <si>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</si>
  <si>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</si>
  <si>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</si>
  <si>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</si>
  <si>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</si>
  <si>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</si>
  <si>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</si>
  <si>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</si>
  <si>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</si>
  <si>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</si>
  <si>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</si>
  <si>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</si>
  <si>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</si>
  <si>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</si>
  <si>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</si>
  <si>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</si>
  <si>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</si>
  <si>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</si>
  <si>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</si>
  <si>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</si>
  <si>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</si>
  <si>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</si>
  <si>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</si>
  <si>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</si>
  <si>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</si>
  <si>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</si>
  <si>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</si>
  <si>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</si>
  <si>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</si>
  <si>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</si>
  <si>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</si>
  <si>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</si>
  <si>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</si>
  <si>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</si>
  <si>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</si>
  <si>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</si>
  <si>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</si>
  <si>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</si>
  <si>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</si>
  <si>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</si>
  <si>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</si>
  <si>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</si>
  <si>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</si>
  <si>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</si>
  <si>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</si>
  <si>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</si>
  <si>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</si>
  <si>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</si>
  <si>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</si>
  <si>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</si>
  <si>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</si>
  <si>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</si>
  <si>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</si>
  <si>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</si>
  <si>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</si>
  <si>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</si>
  <si>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</si>
  <si>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</si>
  <si>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</si>
  <si>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</si>
  <si>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</si>
  <si>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</si>
  <si>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</si>
  <si>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</si>
  <si>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</si>
  <si>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</si>
  <si>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</si>
  <si>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</si>
  <si>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</si>
  <si>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</si>
  <si>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</si>
  <si>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</si>
  <si>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</si>
  <si>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</si>
  <si>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</si>
  <si>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</si>
  <si>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</si>
  <si>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</si>
  <si>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</si>
  <si>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</si>
  <si>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</si>
  <si>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</si>
  <si>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</si>
  <si>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</si>
  <si>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</si>
  <si>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</si>
  <si>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</si>
  <si>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</si>
  <si>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</si>
  <si>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</si>
  <si>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</si>
  <si>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</si>
  <si>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</si>
  <si>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</si>
  <si>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</si>
  <si>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</si>
  <si>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</si>
  <si>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</si>
  <si>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</si>
  <si>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</si>
  <si>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</si>
  <si>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</si>
  <si>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</si>
  <si>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</si>
  <si>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</si>
  <si>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</si>
  <si>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</si>
  <si>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</si>
  <si>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</si>
  <si>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</si>
  <si>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</si>
  <si>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</si>
  <si>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</si>
  <si>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</si>
  <si>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</si>
  <si>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</si>
  <si>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</si>
  <si>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</si>
  <si>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</si>
  <si>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</si>
  <si>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</si>
  <si>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</si>
  <si>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</si>
  <si>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</si>
  <si>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</si>
  <si>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</si>
  <si>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</si>
  <si>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</si>
  <si>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</si>
  <si>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</si>
  <si>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</si>
  <si>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</si>
  <si>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</si>
  <si>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</si>
  <si>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</si>
  <si>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</si>
  <si>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</si>
  <si>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</si>
  <si>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</si>
  <si>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</si>
  <si>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</si>
  <si>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</si>
  <si>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</si>
  <si>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</si>
  <si>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</si>
  <si>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</si>
  <si>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</si>
  <si>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</si>
  <si>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</si>
  <si>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</si>
  <si>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</si>
  <si>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</si>
  <si>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</si>
  <si>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</si>
  <si>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</si>
  <si>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</si>
  <si>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</si>
  <si>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</si>
  <si>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</si>
  <si>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</si>
  <si>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</si>
  <si>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</si>
  <si>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</si>
  <si>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</si>
  <si>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</si>
  <si>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</si>
  <si>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</si>
  <si>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</si>
  <si>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</si>
  <si>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</si>
  <si>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</si>
  <si>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</si>
  <si>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</si>
  <si>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</si>
  <si>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</si>
  <si>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</si>
  <si>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</si>
  <si>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</si>
  <si>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</si>
  <si>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</si>
  <si>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</si>
  <si>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</si>
  <si>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</si>
  <si>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</si>
  <si>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</si>
  <si>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</si>
  <si>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</si>
  <si>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</si>
  <si>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</si>
  <si>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</si>
  <si>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</si>
  <si>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</si>
  <si>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</si>
  <si>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</si>
  <si>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</si>
  <si>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</si>
  <si>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</si>
  <si>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</si>
  <si>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</si>
  <si>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</si>
  <si>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</si>
  <si>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</si>
  <si>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</si>
  <si>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</si>
  <si>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</si>
  <si>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</si>
  <si>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</si>
  <si>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</si>
  <si>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</si>
  <si>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</si>
  <si>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</si>
  <si>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</si>
  <si>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</si>
  <si>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</si>
  <si>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</si>
  <si>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</si>
  <si>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</si>
  <si>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</si>
  <si>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</si>
  <si>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</si>
  <si>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</si>
  <si>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</si>
  <si>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</si>
  <si>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</si>
  <si>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</si>
  <si>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</si>
  <si>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</si>
  <si>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</si>
  <si>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</si>
  <si>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</si>
  <si>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</si>
  <si>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</si>
  <si>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</si>
  <si>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</si>
  <si>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</si>
  <si>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</si>
  <si>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</si>
  <si>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</si>
  <si>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</si>
  <si>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</si>
  <si>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</si>
  <si>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</si>
  <si>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</si>
  <si>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</si>
  <si>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</si>
  <si>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</si>
  <si>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</si>
  <si>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</si>
  <si>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</si>
  <si>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</si>
  <si>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</si>
  <si>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</si>
  <si>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</si>
  <si>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</si>
  <si>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</si>
  <si>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</si>
  <si>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</si>
  <si>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</si>
  <si>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</si>
  <si>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</si>
  <si>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</si>
  <si>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</si>
  <si>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</si>
  <si>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</si>
  <si>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</si>
  <si>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</si>
  <si>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</si>
  <si>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</si>
  <si>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</si>
  <si>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</si>
  <si>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</si>
  <si>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</si>
  <si>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</si>
  <si>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</si>
  <si>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</si>
  <si>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</si>
  <si>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</si>
  <si>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</si>
  <si>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</si>
  <si>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</si>
  <si>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</si>
  <si>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</si>
  <si>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</si>
  <si>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</si>
  <si>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</si>
  <si>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</si>
  <si>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</si>
  <si>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</si>
  <si>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</si>
  <si>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</si>
  <si>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</si>
  <si>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</si>
  <si>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</si>
  <si>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</si>
  <si>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</si>
  <si>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</si>
  <si>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</si>
  <si>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</si>
  <si>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</si>
  <si>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</si>
  <si>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</si>
  <si>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</si>
  <si>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</si>
  <si>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</si>
  <si>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</si>
  <si>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</si>
  <si>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</si>
  <si>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</si>
  <si>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</si>
  <si>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</si>
  <si>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</si>
  <si>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</si>
  <si>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</si>
  <si>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</si>
  <si>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</si>
  <si>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</si>
  <si>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</si>
  <si>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</si>
  <si>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</si>
  <si>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</si>
  <si>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</si>
  <si>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</si>
  <si>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</si>
  <si>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</si>
  <si>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</si>
  <si>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</si>
  <si>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</si>
  <si>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</si>
  <si>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</si>
  <si>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</si>
  <si>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</si>
  <si>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</si>
  <si>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</si>
  <si>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</si>
  <si>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</si>
  <si>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</si>
  <si>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</si>
  <si>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</si>
  <si>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</si>
  <si>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</si>
  <si>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</si>
  <si>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</si>
  <si>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</si>
  <si>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</si>
  <si>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</si>
  <si>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</si>
  <si>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</si>
  <si>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</si>
  <si>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</si>
  <si>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</si>
  <si>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</si>
  <si>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</si>
  <si>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</si>
  <si>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</si>
  <si>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</si>
  <si>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</si>
  <si>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</si>
  <si>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</si>
  <si>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</si>
  <si>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</si>
  <si>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</si>
  <si>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</si>
  <si>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</si>
  <si>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</si>
  <si>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</si>
  <si>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</si>
  <si>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</si>
  <si>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</si>
  <si>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</si>
  <si>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</si>
  <si>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</si>
  <si>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</si>
  <si>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</si>
  <si>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</si>
  <si>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</si>
  <si>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</si>
  <si>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</si>
  <si>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</si>
  <si>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</si>
  <si>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</si>
  <si>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</si>
  <si>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</si>
  <si>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</si>
  <si>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</si>
  <si>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</si>
  <si>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</si>
  <si>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</si>
  <si>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</si>
  <si>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</si>
  <si>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</si>
  <si>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</si>
  <si>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</si>
  <si>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</si>
  <si>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</si>
  <si>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</si>
  <si>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</si>
  <si>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</si>
  <si>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</si>
  <si>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</si>
  <si>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</si>
  <si>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</si>
  <si>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</si>
  <si>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</si>
  <si>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</si>
  <si>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</si>
  <si>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</si>
  <si>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</si>
  <si>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</si>
  <si>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</si>
  <si>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</si>
  <si>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</si>
  <si>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</si>
  <si>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</si>
  <si>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</si>
  <si>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</si>
  <si>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</si>
  <si>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</si>
  <si>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</si>
  <si>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</si>
  <si>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</si>
  <si>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</si>
  <si>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</si>
  <si>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</si>
  <si>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</si>
  <si>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</si>
  <si>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</si>
  <si>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</si>
  <si>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</si>
  <si>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</si>
  <si>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</si>
  <si>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</si>
  <si>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</si>
  <si>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</si>
  <si>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</si>
  <si>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</si>
  <si>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</si>
  <si>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</si>
  <si>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</si>
  <si>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</si>
  <si>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</si>
  <si>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</si>
  <si>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</si>
  <si>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</si>
  <si>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</si>
  <si>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</si>
  <si>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</si>
  <si>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</si>
  <si>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</si>
  <si>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</si>
  <si>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</si>
  <si>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</si>
  <si>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</si>
  <si>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</si>
  <si>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</si>
  <si>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</si>
  <si>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</si>
  <si>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</si>
  <si>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</si>
  <si>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</si>
  <si>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</si>
  <si>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</si>
  <si>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</si>
  <si>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</si>
  <si>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</si>
  <si>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</si>
  <si>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</si>
  <si>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</si>
  <si>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</si>
  <si>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</si>
  <si>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</si>
  <si>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</si>
  <si>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</si>
  <si>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</si>
  <si>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</si>
  <si>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</si>
  <si>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</si>
  <si>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</si>
  <si>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</si>
  <si>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</si>
  <si>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</si>
  <si>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</si>
  <si>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</si>
  <si>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</si>
  <si>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</si>
  <si>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</si>
  <si>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</si>
  <si>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</si>
  <si>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</si>
  <si>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</si>
  <si>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</si>
  <si>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</si>
  <si>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</si>
  <si>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</si>
  <si>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</si>
  <si>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</si>
  <si>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</si>
  <si>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</si>
  <si>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</si>
  <si>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</si>
  <si>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</si>
  <si>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</si>
  <si>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</si>
  <si>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</si>
  <si>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</si>
  <si>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</si>
  <si>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</si>
  <si>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</si>
  <si>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</si>
  <si>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</si>
  <si>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</si>
  <si>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</si>
  <si>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</si>
  <si>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</si>
  <si>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</si>
  <si>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</si>
  <si>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</si>
  <si>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</si>
  <si>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</si>
  <si>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</si>
  <si>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</si>
  <si>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</si>
  <si>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</si>
  <si>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</si>
  <si>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</si>
  <si>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</si>
  <si>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</si>
  <si>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</si>
  <si>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</si>
  <si>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</si>
  <si>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</si>
  <si>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</si>
  <si>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</si>
  <si>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</si>
  <si>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</si>
  <si>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</si>
  <si>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</si>
  <si>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</si>
  <si>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</si>
  <si>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</si>
  <si>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</si>
  <si>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</si>
  <si>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</si>
  <si>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</si>
  <si>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</si>
  <si>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</si>
  <si>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</si>
  <si>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</si>
  <si>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</si>
  <si>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</si>
  <si>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</si>
  <si>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</si>
  <si>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</si>
  <si>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</si>
  <si>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</si>
  <si>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</si>
  <si>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</si>
  <si>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</si>
  <si>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</si>
  <si>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</si>
  <si>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</si>
  <si>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</si>
  <si>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</si>
  <si>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</si>
  <si>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</si>
  <si>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</si>
  <si>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</si>
  <si>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</si>
  <si>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</si>
  <si>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</si>
  <si>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</si>
  <si>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</si>
  <si>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</si>
  <si>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</si>
  <si>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</si>
  <si>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</si>
  <si>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</si>
  <si>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</si>
  <si>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</si>
  <si>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</si>
  <si>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</si>
  <si>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</si>
  <si>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</si>
  <si>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</si>
  <si>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</si>
  <si>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</si>
  <si>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</si>
  <si>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</si>
  <si>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</si>
  <si>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</si>
  <si>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</si>
  <si>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</si>
  <si>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</si>
  <si>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</si>
  <si>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</si>
  <si>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</si>
  <si>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</si>
  <si>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</si>
  <si>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</si>
  <si>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</si>
  <si>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</si>
  <si>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</si>
  <si>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</si>
  <si>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</si>
  <si>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</si>
  <si>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</si>
  <si>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</si>
  <si>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</si>
  <si>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</si>
  <si>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</si>
  <si>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</si>
  <si>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</si>
  <si>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</si>
  <si>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</si>
  <si>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</si>
  <si>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</si>
  <si>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</si>
  <si>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</si>
  <si>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</si>
  <si>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</si>
  <si>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</si>
  <si>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</si>
  <si>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</si>
  <si>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</si>
  <si>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</si>
  <si>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</si>
  <si>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</si>
  <si>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</si>
  <si>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</si>
  <si>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</si>
  <si>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</si>
  <si>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</si>
  <si>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</si>
  <si>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</si>
  <si>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</si>
  <si>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</si>
  <si>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</si>
  <si>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</si>
  <si>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</si>
  <si>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</si>
  <si>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</si>
  <si>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</si>
  <si>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</si>
  <si>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</si>
  <si>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</si>
  <si>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</si>
  <si>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</si>
  <si>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</si>
  <si>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</si>
  <si>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</si>
  <si>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</si>
  <si>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</si>
  <si>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</si>
  <si>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</si>
  <si>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</si>
  <si>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</si>
  <si>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</si>
  <si>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</si>
  <si>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</si>
  <si>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</si>
  <si>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</si>
  <si>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</si>
  <si>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</si>
  <si>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</si>
  <si>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</si>
  <si>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</si>
  <si>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</si>
  <si>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</si>
  <si>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</si>
  <si>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</si>
  <si>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</si>
  <si>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</si>
  <si>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</si>
  <si>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</si>
  <si>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</si>
  <si>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</si>
  <si>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</si>
  <si>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</si>
  <si>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</si>
  <si>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</si>
  <si>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</si>
  <si>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</si>
  <si>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</si>
  <si>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</si>
  <si>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</si>
  <si>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</si>
  <si>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</si>
  <si>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</si>
  <si>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</si>
  <si>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</si>
  <si>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</si>
  <si>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</si>
  <si>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</si>
  <si>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</si>
  <si>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</si>
  <si>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</si>
  <si>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</si>
  <si>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</si>
  <si>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</si>
  <si>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</si>
  <si>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</si>
  <si>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</si>
  <si>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</si>
  <si>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</si>
  <si>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</si>
  <si>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</si>
  <si>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</si>
  <si>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</si>
  <si>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</si>
  <si>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</si>
  <si>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</si>
  <si>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</si>
  <si>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</si>
  <si>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</si>
  <si>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</si>
  <si>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</si>
  <si>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</si>
  <si>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</si>
  <si>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</si>
  <si>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</si>
  <si>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</si>
  <si>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</si>
  <si>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</si>
  <si>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</si>
  <si>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</si>
  <si>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</si>
  <si>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</si>
  <si>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</si>
  <si>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</si>
  <si>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</si>
  <si>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</si>
  <si>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</si>
  <si>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</si>
  <si>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</si>
  <si>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</si>
  <si>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</si>
  <si>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</si>
  <si>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</si>
  <si>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</si>
  <si>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</si>
  <si>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</si>
  <si>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</si>
  <si>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</si>
  <si>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</si>
  <si>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</si>
  <si>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</si>
  <si>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</si>
  <si>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</si>
  <si>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</si>
  <si>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</si>
  <si>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</si>
  <si>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</si>
  <si>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</si>
  <si>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</si>
  <si>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</si>
  <si>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</si>
  <si>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</si>
  <si>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</si>
  <si>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</si>
  <si>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</si>
  <si>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</si>
  <si>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</si>
  <si>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</si>
  <si>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</si>
  <si>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</si>
  <si>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</si>
  <si>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</si>
  <si>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</si>
  <si>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</si>
  <si>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</si>
  <si>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</si>
  <si>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</si>
  <si>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</si>
  <si>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</si>
  <si>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</si>
  <si>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</si>
  <si>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</si>
  <si>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</si>
  <si>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</si>
  <si>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</si>
  <si>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</si>
  <si>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</si>
  <si>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</si>
  <si>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</si>
  <si>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</si>
  <si>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</si>
  <si>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</si>
  <si>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</si>
  <si>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</si>
  <si>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</si>
  <si>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</si>
  <si>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</si>
  <si>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</si>
  <si>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</si>
  <si>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</si>
  <si>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</si>
  <si>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</si>
  <si>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</si>
  <si>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</si>
  <si>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</si>
  <si>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</si>
  <si>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</si>
  <si>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</si>
  <si>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</si>
  <si>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</si>
  <si>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</si>
  <si>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</si>
  <si>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</si>
  <si>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</si>
  <si>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</si>
  <si>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</si>
  <si>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</si>
  <si>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</si>
  <si>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</si>
  <si>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</si>
  <si>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</si>
  <si>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</si>
  <si>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</si>
  <si>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</si>
  <si>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</si>
  <si>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</si>
  <si>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</si>
  <si>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</si>
  <si>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</si>
  <si>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</si>
  <si>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</si>
  <si>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</si>
  <si>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</si>
  <si>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</si>
  <si>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</si>
  <si>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</si>
  <si>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</si>
  <si>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</si>
  <si>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</si>
  <si>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</si>
  <si>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</si>
  <si>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</si>
  <si>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</si>
  <si>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</si>
  <si>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</si>
  <si>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</si>
  <si>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</si>
  <si>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</si>
  <si>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</si>
  <si>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</si>
  <si>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</si>
  <si>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</si>
  <si>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</si>
  <si>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</si>
  <si>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</si>
  <si>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</si>
  <si>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</si>
  <si>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</si>
  <si>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</si>
  <si>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</si>
  <si>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</si>
  <si>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</si>
  <si>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</si>
  <si>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</si>
  <si>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</si>
  <si>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</si>
  <si>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</si>
  <si>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</si>
  <si>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</si>
  <si>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</si>
  <si>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</si>
  <si>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</si>
  <si>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</si>
  <si>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</si>
  <si>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</si>
  <si>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</si>
  <si>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</si>
  <si>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</si>
  <si>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</si>
  <si>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</si>
  <si>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</si>
  <si>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</si>
  <si>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</si>
  <si>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</si>
  <si>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</si>
  <si>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</si>
  <si>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</si>
  <si>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</si>
  <si>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</si>
  <si>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</si>
  <si>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</si>
  <si>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</si>
  <si>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</si>
  <si>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</si>
  <si>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</si>
  <si>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</si>
  <si>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</si>
  <si>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</si>
  <si>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</si>
  <si>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</si>
  <si>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</si>
  <si>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</si>
  <si>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</si>
  <si>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</si>
  <si>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</si>
  <si>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</si>
  <si>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</si>
  <si>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</si>
  <si>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</si>
  <si>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</si>
  <si>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</si>
  <si>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</si>
  <si>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</si>
  <si>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</si>
  <si>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</si>
  <si>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</si>
  <si>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</si>
  <si>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</si>
  <si>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</si>
  <si>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</si>
  <si>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</si>
  <si>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</si>
  <si>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</si>
  <si>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</si>
  <si>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</si>
  <si>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</si>
  <si>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</si>
  <si>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</si>
  <si>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</si>
  <si>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</si>
  <si>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</si>
  <si>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</si>
  <si>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</si>
  <si>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</si>
  <si>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</si>
  <si>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</si>
  <si>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</si>
  <si>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</si>
  <si>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</si>
  <si>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</si>
  <si>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</si>
  <si>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</si>
  <si>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</si>
  <si>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</si>
  <si>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</si>
  <si>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</si>
  <si>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</si>
  <si>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</si>
  <si>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</si>
  <si>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</si>
  <si>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</si>
  <si>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</si>
  <si>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</si>
  <si>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</si>
  <si>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</si>
  <si>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</si>
  <si>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</si>
  <si>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</si>
  <si>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</si>
  <si>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</si>
  <si>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</si>
  <si>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</si>
  <si>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</si>
  <si>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</si>
  <si>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</si>
  <si>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</si>
  <si>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</si>
  <si>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</si>
  <si>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</si>
  <si>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</si>
  <si>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</si>
  <si>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</si>
  <si>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</si>
  <si>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</si>
  <si>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</si>
  <si>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</si>
  <si>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</si>
  <si>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</si>
  <si>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</si>
  <si>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</si>
  <si>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</si>
  <si>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</si>
  <si>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</si>
  <si>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</si>
  <si>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</si>
  <si>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</si>
  <si>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</si>
  <si>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</si>
  <si>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</si>
  <si>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</si>
  <si>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</si>
  <si>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</si>
  <si>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</si>
  <si>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</si>
  <si>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</si>
  <si>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</si>
  <si>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</si>
  <si>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</si>
  <si>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</si>
  <si>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</si>
  <si>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</si>
  <si>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</si>
  <si>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</si>
  <si>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</si>
  <si>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</si>
  <si>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</si>
  <si>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</si>
  <si>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</si>
  <si>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</si>
  <si>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</si>
  <si>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</si>
  <si>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</si>
  <si>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</si>
  <si>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</si>
  <si>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</si>
  <si>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</si>
  <si>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</si>
  <si>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</si>
  <si>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</si>
  <si>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</si>
  <si>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</si>
  <si>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</si>
  <si>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</si>
  <si>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</si>
  <si>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</si>
  <si>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</si>
  <si>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</si>
  <si>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</si>
  <si>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</si>
  <si>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</si>
  <si>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</si>
  <si>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</si>
  <si>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</si>
  <si>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</si>
  <si>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</si>
  <si>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</si>
  <si>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</si>
  <si>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</si>
  <si>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</si>
  <si>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</si>
  <si>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</si>
  <si>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</si>
  <si>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</si>
  <si>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</si>
  <si>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</si>
  <si>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</si>
  <si>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</si>
  <si>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</si>
  <si>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</si>
  <si>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</si>
  <si>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</si>
  <si>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</si>
  <si>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</si>
  <si>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</si>
  <si>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</si>
  <si>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</si>
  <si>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</si>
  <si>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</si>
  <si>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</si>
  <si>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</si>
  <si>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</si>
  <si>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</si>
  <si>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</si>
  <si>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</si>
  <si>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</si>
  <si>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</si>
  <si>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</si>
  <si>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</si>
  <si>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</si>
  <si>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</si>
  <si>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</si>
  <si>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</si>
  <si>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</si>
  <si>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</si>
  <si>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</si>
  <si>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</si>
  <si>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</si>
  <si>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</si>
  <si>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</si>
  <si>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</si>
  <si>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</si>
  <si>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</si>
  <si>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</si>
  <si>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</si>
  <si>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</si>
  <si>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</si>
  <si>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</si>
  <si>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</si>
  <si>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</si>
  <si>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</si>
  <si>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</si>
  <si>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</si>
  <si>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</si>
  <si>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</si>
  <si>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</si>
  <si>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</si>
  <si>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</si>
  <si>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</si>
  <si>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</si>
  <si>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</si>
  <si>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</si>
  <si>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</si>
  <si>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</si>
  <si>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</si>
  <si>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</si>
  <si>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</si>
  <si>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</si>
  <si>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</si>
  <si>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</si>
  <si>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</si>
  <si>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</si>
  <si>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</si>
  <si>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</si>
  <si>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</si>
  <si>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</si>
  <si>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</si>
  <si>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</si>
  <si>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</si>
  <si>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</si>
  <si>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</si>
  <si>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</si>
  <si>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</si>
  <si>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</si>
  <si>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</si>
  <si>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</si>
  <si>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</si>
  <si>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</si>
  <si>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</si>
  <si>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</si>
  <si>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</si>
  <si>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</si>
  <si>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</si>
  <si>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</si>
  <si>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</si>
  <si>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</si>
  <si>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</si>
  <si>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</si>
  <si>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</si>
  <si>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</si>
  <si>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</si>
  <si>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</si>
  <si>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</si>
  <si>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</si>
  <si>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</si>
  <si>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</si>
  <si>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</si>
  <si>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</si>
  <si>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</si>
  <si>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</si>
  <si>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</si>
  <si>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</si>
  <si>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</si>
  <si>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</si>
  <si>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</si>
  <si>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</si>
  <si>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</si>
  <si>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</si>
  <si>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</si>
  <si>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</si>
  <si>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</si>
  <si>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</si>
  <si>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</si>
  <si>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</si>
  <si>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</si>
  <si>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</si>
  <si>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</si>
  <si>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</si>
  <si>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</si>
  <si>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</si>
  <si>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</si>
  <si>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</si>
  <si>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</si>
  <si>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</si>
  <si>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</si>
  <si>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</si>
  <si>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</si>
  <si>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</si>
  <si>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</si>
  <si>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</si>
  <si>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</si>
  <si>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</si>
  <si>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</si>
  <si>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</si>
  <si>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</si>
  <si>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</si>
  <si>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</si>
  <si>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</si>
  <si>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</si>
  <si>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</si>
  <si>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</si>
  <si>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</si>
  <si>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</si>
  <si>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</si>
  <si>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</si>
  <si>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</si>
  <si>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</si>
  <si>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</si>
  <si>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</si>
  <si>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</si>
  <si>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</si>
  <si>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</si>
  <si>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</si>
  <si>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</si>
  <si>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</si>
  <si>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</si>
  <si>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</si>
  <si>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</si>
  <si>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</si>
  <si>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</si>
  <si>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</si>
  <si>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</si>
  <si>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</si>
  <si>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</si>
  <si>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</si>
  <si>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</si>
  <si>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</si>
  <si>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</si>
  <si>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</si>
  <si>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</si>
  <si>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</si>
  <si>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</si>
  <si>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</si>
  <si>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</si>
  <si>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</si>
  <si>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</si>
  <si>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</si>
  <si>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</si>
  <si>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</si>
  <si>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</si>
  <si>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</si>
  <si>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</si>
  <si>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</si>
  <si>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</si>
  <si>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</si>
  <si>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</si>
  <si>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</si>
  <si>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</si>
  <si>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</si>
  <si>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</si>
  <si>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</si>
  <si>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</si>
  <si>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</si>
  <si>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</si>
  <si>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</si>
  <si>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</si>
  <si>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</si>
  <si>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</si>
  <si>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</si>
  <si>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</si>
  <si>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</si>
  <si>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</si>
  <si>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</si>
  <si>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</si>
  <si>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</si>
  <si>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</si>
  <si>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</si>
  <si>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</si>
  <si>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</si>
  <si>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</si>
  <si>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</si>
  <si>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</si>
  <si>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</si>
  <si>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</si>
  <si>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</si>
  <si>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</si>
  <si>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</si>
  <si>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</si>
  <si>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</si>
  <si>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</si>
  <si>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</si>
  <si>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</si>
  <si>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</si>
  <si>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</si>
  <si>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</si>
  <si>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</si>
  <si>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</si>
  <si>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</si>
  <si>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</si>
  <si>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</si>
  <si>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</si>
  <si>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</si>
  <si>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</si>
  <si>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</si>
  <si>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</si>
  <si>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</si>
  <si>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</si>
  <si>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</si>
  <si>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</si>
  <si>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</si>
  <si>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</si>
  <si>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</si>
  <si>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</si>
  <si>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</si>
  <si>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</si>
  <si>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</si>
  <si>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</si>
  <si>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</si>
  <si>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</si>
  <si>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</si>
  <si>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</si>
  <si>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</si>
  <si>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</si>
  <si>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</si>
  <si>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</si>
  <si>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</si>
  <si>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</si>
  <si>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</si>
  <si>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</si>
  <si>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</si>
  <si>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</si>
  <si>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</si>
  <si>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</si>
  <si>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</si>
  <si>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</si>
  <si>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</si>
  <si>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</si>
  <si>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</si>
  <si>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</si>
  <si>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</si>
  <si>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</si>
  <si>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</si>
  <si>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</si>
  <si>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</si>
  <si>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</si>
  <si>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</si>
  <si>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</si>
  <si>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</si>
  <si>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</si>
  <si>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</si>
  <si>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</si>
  <si>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</si>
  <si>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</si>
  <si>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</si>
  <si>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</si>
  <si>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</si>
  <si>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</si>
  <si>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</si>
  <si>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</si>
  <si>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</si>
  <si>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</si>
  <si>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</si>
  <si>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</si>
  <si>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</si>
  <si>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</si>
  <si>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</si>
  <si>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</si>
  <si>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</si>
  <si>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</si>
  <si>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</si>
  <si>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</si>
  <si>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</si>
  <si>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</si>
  <si>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</si>
  <si>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</si>
  <si>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</si>
  <si>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</si>
  <si>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</si>
  <si>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</si>
  <si>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</si>
  <si>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</si>
  <si>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</si>
  <si>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</si>
  <si>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</si>
  <si>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</si>
  <si>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</si>
  <si>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</si>
  <si>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</si>
  <si>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</si>
  <si>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</si>
  <si>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</si>
  <si>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</si>
  <si>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</si>
  <si>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</si>
  <si>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</si>
  <si>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</si>
  <si>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</si>
  <si>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</si>
  <si>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</si>
  <si>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</si>
  <si>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</si>
  <si>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</si>
  <si>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</si>
  <si>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</si>
  <si>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</si>
  <si>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</si>
  <si>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</si>
  <si>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</si>
  <si>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</si>
  <si>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</si>
  <si>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</si>
  <si>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</si>
  <si>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</si>
  <si>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</si>
  <si>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</si>
  <si>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</si>
  <si>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</si>
  <si>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</si>
  <si>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</si>
  <si>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</si>
  <si>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</si>
  <si>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</si>
  <si>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</si>
  <si>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</si>
  <si>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</si>
  <si>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</si>
  <si>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</si>
  <si>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</si>
  <si>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</si>
  <si>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</si>
  <si>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</si>
  <si>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</si>
  <si>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</si>
  <si>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</si>
  <si>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</si>
  <si>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</si>
  <si>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</si>
  <si>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</si>
  <si>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</si>
  <si>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</si>
  <si>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</si>
  <si>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</si>
  <si>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</si>
  <si>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</si>
  <si>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</si>
  <si>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</si>
  <si>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</si>
  <si>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</si>
  <si>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</si>
  <si>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</si>
  <si>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</si>
  <si>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</si>
  <si>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</si>
  <si>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</si>
  <si>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</si>
  <si>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</si>
  <si>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</si>
  <si>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</si>
  <si>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</si>
  <si>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</si>
  <si>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</si>
  <si>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</si>
  <si>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</si>
  <si>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</si>
  <si>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</si>
  <si>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</si>
  <si>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</si>
  <si>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</si>
  <si>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</si>
  <si>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</si>
  <si>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</si>
  <si>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</si>
  <si>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</si>
  <si>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</si>
  <si>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</si>
  <si>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</si>
  <si>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</si>
  <si>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</si>
  <si>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</si>
  <si>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</si>
  <si>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</si>
  <si>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</si>
  <si>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</si>
  <si>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</si>
  <si>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</si>
  <si>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</si>
  <si>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</si>
  <si>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</si>
  <si>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</si>
  <si>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</si>
  <si>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</si>
  <si>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</si>
  <si>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</si>
  <si>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</si>
  <si>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</si>
  <si>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</si>
  <si>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</si>
  <si>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</si>
  <si>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</si>
  <si>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</si>
  <si>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</si>
  <si>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</si>
  <si>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</si>
  <si>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</si>
  <si>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</si>
  <si>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</si>
  <si>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</si>
  <si>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</si>
  <si>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</si>
  <si>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</si>
  <si>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</si>
  <si>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</si>
  <si>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</si>
  <si>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</si>
  <si>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</si>
  <si>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</si>
  <si>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</si>
  <si>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</si>
  <si>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</si>
  <si>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</si>
  <si>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</si>
  <si>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</si>
  <si>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</si>
  <si>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</si>
  <si>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</si>
  <si>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</si>
  <si>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</si>
  <si>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</si>
  <si>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</si>
  <si>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</si>
  <si>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</si>
  <si>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</si>
  <si>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</si>
  <si>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</si>
  <si>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</si>
  <si>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</si>
  <si>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</si>
  <si>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</si>
  <si>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</si>
  <si>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</si>
  <si>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</si>
  <si>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</si>
  <si>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</si>
  <si>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</si>
  <si>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</si>
  <si>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</si>
  <si>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</si>
  <si>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</si>
  <si>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</si>
  <si>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</si>
  <si>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</si>
  <si>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</si>
  <si>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</si>
  <si>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</si>
  <si>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</si>
  <si>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</si>
  <si>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</si>
  <si>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</si>
  <si>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</si>
  <si>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</si>
  <si>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</si>
  <si>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</si>
  <si>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</si>
  <si>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</si>
  <si>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</si>
  <si>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</si>
  <si>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</si>
  <si>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</si>
  <si>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</si>
  <si>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</si>
  <si>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</si>
  <si>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</si>
  <si>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</si>
  <si>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</si>
  <si>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</si>
  <si>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</si>
  <si>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</si>
  <si>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</si>
  <si>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</si>
  <si>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</si>
  <si>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</si>
  <si>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</si>
  <si>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</si>
  <si>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</si>
  <si>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</si>
  <si>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</si>
  <si>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</si>
  <si>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</si>
  <si>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</si>
  <si>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</si>
  <si>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</si>
  <si>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</si>
  <si>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</si>
  <si>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</si>
  <si>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</si>
  <si>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</si>
  <si>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</si>
  <si>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</si>
  <si>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</si>
  <si>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</si>
  <si>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</si>
  <si>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</si>
  <si>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</si>
  <si>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</si>
  <si>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</si>
  <si>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</si>
  <si>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</si>
  <si>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</si>
  <si>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</si>
  <si>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</si>
  <si>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</si>
  <si>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</si>
  <si>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</si>
  <si>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</si>
  <si>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</si>
  <si>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</si>
  <si>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</si>
  <si>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</si>
  <si>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</si>
  <si>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</si>
  <si>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</si>
  <si>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</si>
  <si>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</si>
  <si>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</si>
  <si>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</si>
  <si>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</si>
  <si>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</si>
  <si>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</si>
  <si>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</si>
  <si>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</si>
  <si>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</si>
  <si>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</si>
  <si>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</si>
  <si>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</si>
  <si>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</si>
  <si>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</si>
  <si>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</si>
  <si>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</si>
  <si>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</si>
  <si>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</si>
  <si>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</si>
  <si>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</si>
  <si>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</si>
  <si>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</si>
  <si>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</si>
  <si>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</si>
  <si>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</si>
  <si>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</si>
  <si>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</si>
  <si>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</si>
  <si>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</si>
  <si>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</si>
  <si>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</si>
  <si>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</si>
  <si>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</si>
  <si>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</si>
  <si>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</si>
  <si>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</si>
  <si>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</si>
  <si>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</si>
  <si>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</si>
  <si>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</si>
  <si>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</si>
  <si>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</si>
  <si>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</si>
  <si>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</si>
  <si>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</si>
  <si>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</si>
  <si>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</si>
  <si>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</si>
  <si>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</si>
  <si>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</si>
  <si>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</si>
  <si>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</si>
  <si>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</si>
  <si>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</si>
  <si>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</si>
  <si>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</si>
  <si>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</si>
  <si>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</si>
  <si>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</si>
  <si>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</si>
  <si>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</si>
  <si>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</si>
  <si>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</si>
  <si>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</si>
  <si>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</si>
  <si>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</si>
  <si>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</si>
  <si>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</si>
  <si>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</si>
  <si>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</si>
  <si>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</si>
  <si>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</si>
  <si>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</si>
  <si>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</si>
  <si>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</si>
  <si>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</si>
  <si>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</si>
  <si>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</si>
  <si>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</si>
  <si>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</si>
  <si>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</si>
  <si>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</si>
  <si>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</si>
  <si>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</si>
  <si>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</si>
  <si>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</si>
  <si>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</si>
  <si>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</si>
  <si>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</si>
  <si>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</si>
  <si>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</si>
  <si>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</si>
  <si>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</si>
  <si>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</si>
  <si>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</si>
  <si>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</si>
  <si>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</si>
  <si>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</si>
  <si>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</si>
  <si>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</si>
  <si>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</si>
  <si>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</si>
  <si>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</si>
  <si>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</si>
  <si>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</si>
  <si>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</si>
  <si>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</si>
  <si>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</si>
  <si>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</si>
  <si>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</si>
  <si>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</si>
  <si>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</si>
  <si>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</si>
  <si>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</si>
  <si>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</si>
  <si>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</si>
  <si>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</si>
  <si>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</si>
  <si>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</si>
  <si>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</si>
  <si>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</si>
  <si>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</si>
  <si>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</si>
  <si>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</si>
  <si>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</si>
  <si>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</si>
  <si>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</si>
  <si>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</si>
  <si>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</si>
  <si>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</si>
  <si>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</si>
  <si>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</si>
  <si>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</si>
  <si>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</si>
  <si>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</si>
  <si>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</si>
  <si>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</si>
  <si>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</si>
  <si>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</si>
  <si>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</si>
  <si>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</si>
  <si>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</si>
  <si>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</si>
  <si>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</si>
  <si>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</si>
  <si>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</si>
  <si>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</si>
  <si>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</si>
  <si>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</si>
  <si>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</si>
  <si>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</si>
  <si>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</si>
  <si>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</si>
  <si>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</si>
  <si>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</si>
  <si>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</si>
  <si>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</si>
  <si>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</si>
  <si>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</si>
  <si>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</si>
  <si>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</si>
  <si>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</si>
  <si>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</si>
  <si>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</si>
  <si>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</si>
  <si>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</si>
  <si>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</si>
  <si>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</si>
  <si>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</si>
  <si>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</si>
  <si>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</si>
  <si>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</si>
  <si>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</si>
  <si>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</si>
  <si>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</si>
  <si>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</si>
  <si>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</si>
  <si>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</si>
  <si>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</si>
  <si>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</si>
  <si>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</si>
  <si>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</si>
  <si>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</si>
  <si>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</si>
  <si>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</si>
  <si>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</si>
  <si>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</si>
  <si>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</si>
  <si>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</si>
  <si>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</si>
  <si>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</si>
  <si>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</si>
  <si>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</si>
  <si>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</si>
  <si>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</si>
  <si>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</si>
  <si>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</si>
  <si>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</si>
  <si>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</si>
  <si>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</si>
  <si>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</si>
  <si>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</si>
  <si>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</si>
  <si>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</si>
  <si>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</si>
  <si>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</si>
  <si>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</si>
  <si>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</si>
  <si>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</si>
  <si>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</si>
  <si>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</si>
  <si>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</si>
  <si>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</si>
  <si>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</si>
  <si>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</si>
  <si>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</si>
  <si>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</si>
  <si>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</si>
  <si>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</si>
  <si>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</si>
  <si>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</si>
  <si>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</si>
  <si>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</si>
  <si>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</si>
  <si>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</si>
  <si>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</si>
  <si>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</si>
  <si>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</si>
  <si>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</si>
  <si>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</si>
  <si>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</si>
  <si>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</si>
  <si>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</si>
  <si>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</si>
  <si>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</si>
  <si>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</si>
  <si>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</si>
  <si>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</si>
  <si>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</si>
  <si>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</si>
  <si>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</si>
  <si>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</si>
  <si>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</si>
  <si>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</si>
  <si>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</si>
  <si>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</si>
  <si>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</si>
  <si>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</si>
  <si>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</si>
  <si>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</si>
  <si>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</si>
  <si>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</si>
  <si>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</si>
  <si>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</si>
  <si>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</si>
  <si>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</si>
  <si>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</si>
  <si>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</si>
  <si>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</si>
  <si>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</si>
  <si>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</si>
  <si>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</si>
  <si>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</si>
  <si>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</si>
  <si>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</si>
  <si>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</si>
  <si>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</si>
  <si>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</si>
  <si>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</si>
  <si>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</si>
  <si>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</si>
  <si>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</si>
  <si>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</si>
  <si>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</si>
  <si>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</si>
  <si>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</si>
  <si>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</si>
  <si>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</si>
  <si>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</si>
  <si>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</si>
  <si>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</si>
  <si>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</si>
  <si>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</si>
  <si>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</si>
  <si>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</si>
  <si>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</si>
  <si>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</si>
  <si>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</si>
  <si>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</si>
  <si>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</si>
  <si>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</si>
  <si>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</si>
  <si>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</si>
  <si>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</si>
  <si>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</si>
  <si>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</si>
  <si>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</si>
  <si>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</si>
  <si>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</si>
  <si>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</si>
  <si>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</si>
  <si>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</si>
  <si>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</si>
  <si>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</si>
  <si>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</si>
  <si>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</si>
  <si>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</si>
  <si>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</si>
  <si>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</si>
  <si>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</si>
  <si>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</si>
  <si>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</si>
  <si>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</si>
  <si>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</si>
  <si>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</si>
  <si>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</si>
  <si>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</si>
  <si>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</si>
  <si>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</si>
  <si>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</si>
  <si>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</si>
  <si>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</si>
  <si>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</si>
  <si>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</si>
  <si>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</si>
  <si>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</si>
  <si>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</si>
  <si>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</si>
  <si>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</si>
  <si>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</si>
  <si>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</si>
  <si>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</si>
  <si>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</si>
  <si>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</si>
  <si>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</si>
  <si>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</si>
  <si>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</si>
  <si>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</si>
  <si>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</si>
  <si>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</si>
  <si>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</si>
  <si>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</si>
  <si>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</si>
  <si>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</si>
  <si>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</si>
  <si>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</si>
  <si>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</si>
  <si>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</si>
  <si>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</si>
  <si>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</si>
  <si>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</si>
  <si>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</si>
  <si>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</si>
  <si>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</si>
  <si>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</si>
  <si>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</si>
  <si>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</si>
  <si>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</si>
  <si>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</si>
  <si>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</si>
  <si>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</si>
  <si>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</si>
  <si>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</si>
  <si>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</si>
  <si>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</si>
  <si>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</si>
  <si>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</si>
  <si>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</si>
  <si>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</si>
  <si>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</si>
  <si>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</si>
  <si>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</si>
  <si>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</si>
  <si>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</si>
  <si>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</si>
  <si>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</si>
  <si>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</si>
  <si>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</si>
  <si>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</si>
  <si>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</si>
  <si>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</si>
  <si>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</si>
  <si>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</si>
  <si>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</si>
  <si>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</si>
  <si>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</si>
  <si>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</si>
  <si>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</si>
  <si>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</si>
  <si>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</si>
  <si>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</si>
  <si>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</si>
  <si>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</si>
  <si>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</si>
  <si>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</si>
  <si>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</si>
  <si>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</si>
  <si>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</si>
  <si>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</si>
  <si>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</si>
  <si>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</si>
  <si>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</si>
  <si>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</si>
  <si>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</si>
  <si>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</si>
  <si>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</si>
  <si>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</si>
  <si>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</si>
  <si>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</si>
  <si>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</si>
  <si>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</si>
  <si>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</si>
  <si>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</si>
  <si>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</si>
  <si>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</si>
  <si>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</si>
  <si>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</si>
  <si>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</si>
  <si>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</si>
  <si>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</si>
  <si>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</si>
  <si>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</si>
  <si>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</si>
  <si>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</si>
  <si>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</si>
  <si>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</si>
  <si>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</si>
  <si>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</si>
  <si>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</si>
  <si>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</si>
  <si>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</si>
  <si>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</si>
  <si>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</si>
  <si>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</si>
  <si>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</si>
  <si>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</si>
  <si>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</si>
  <si>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</si>
  <si>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</si>
  <si>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</si>
  <si>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</si>
  <si>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</si>
  <si>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</si>
  <si>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</si>
  <si>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</si>
  <si>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</si>
  <si>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</si>
  <si>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</si>
  <si>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</si>
  <si>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</si>
  <si>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</si>
  <si>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</si>
  <si>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</si>
  <si>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</si>
  <si>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</si>
  <si>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</si>
  <si>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</si>
  <si>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</si>
  <si>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</si>
  <si>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</si>
  <si>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</si>
  <si>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</si>
  <si>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</si>
  <si>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</si>
  <si>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</si>
  <si>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</si>
  <si>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</si>
  <si>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</si>
  <si>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</si>
  <si>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</si>
  <si>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</si>
  <si>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</si>
  <si>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</si>
  <si>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</si>
  <si>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</si>
  <si>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</si>
  <si>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</si>
  <si>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</si>
  <si>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</si>
  <si>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</si>
  <si>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</si>
  <si>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</si>
  <si>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</si>
  <si>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</si>
  <si>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</si>
  <si>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</si>
  <si>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</si>
  <si>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</si>
  <si>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</si>
  <si>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</si>
  <si>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</si>
  <si>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</si>
  <si>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</si>
  <si>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</si>
  <si>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</si>
  <si>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</si>
  <si>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</si>
  <si>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</si>
  <si>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</si>
  <si>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</si>
  <si>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</si>
  <si>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</si>
  <si>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</si>
  <si>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</si>
  <si>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</si>
  <si>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</si>
  <si>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</si>
  <si>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</si>
  <si>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</si>
  <si>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</si>
  <si>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</si>
  <si>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</si>
  <si>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</si>
  <si>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</si>
  <si>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</si>
  <si>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</si>
  <si>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</si>
  <si>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</si>
  <si>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</si>
  <si>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</si>
  <si>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</si>
  <si>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</si>
  <si>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</si>
  <si>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</si>
  <si>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</si>
  <si>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</si>
  <si>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</si>
  <si>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</si>
  <si>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</si>
  <si>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</si>
  <si>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</si>
  <si>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</si>
  <si>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</si>
  <si>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</si>
  <si>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</si>
  <si>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</si>
  <si>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</si>
  <si>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</si>
  <si>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</si>
  <si>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</si>
  <si>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</si>
  <si>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</si>
  <si>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</si>
  <si>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</si>
  <si>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</si>
  <si>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</si>
  <si>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</si>
  <si>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</si>
  <si>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</si>
  <si>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</si>
  <si>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</si>
  <si>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</si>
  <si>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</si>
  <si>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</si>
  <si>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</si>
  <si>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</si>
  <si>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</si>
  <si>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</si>
  <si>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</si>
  <si>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</si>
  <si>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</si>
  <si>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</si>
  <si>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</si>
  <si>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</si>
  <si>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</si>
  <si>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</si>
  <si>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</si>
  <si>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</si>
  <si>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</si>
  <si>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</si>
  <si>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</si>
  <si>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</si>
  <si>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</si>
  <si>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</si>
  <si>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</si>
  <si>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</si>
  <si>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</si>
  <si>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</si>
  <si>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</si>
  <si>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</si>
  <si>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</si>
  <si>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</si>
  <si>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</si>
  <si>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</si>
  <si>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</si>
  <si>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</si>
  <si>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</si>
  <si>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</si>
  <si>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</si>
  <si>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</si>
  <si>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</si>
  <si>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</si>
  <si>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</si>
  <si>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</si>
  <si>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</si>
  <si>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</si>
  <si>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</si>
  <si>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</si>
  <si>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</si>
  <si>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</si>
  <si>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</si>
  <si>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</si>
  <si>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</si>
  <si>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</si>
  <si>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</si>
  <si>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</si>
  <si>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</si>
  <si>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</si>
  <si>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</si>
  <si>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</si>
  <si>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</si>
  <si>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</si>
  <si>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</si>
  <si>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</si>
  <si>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</si>
  <si>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</si>
  <si>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</si>
  <si>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</si>
  <si>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</si>
  <si>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</si>
  <si>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</si>
  <si>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</si>
  <si>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</si>
  <si>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</si>
  <si>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</si>
  <si>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</si>
  <si>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</si>
  <si>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</si>
  <si>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</si>
  <si>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</si>
  <si>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</si>
  <si>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</si>
  <si>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</si>
  <si>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</si>
  <si>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</si>
  <si>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</si>
  <si>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</si>
  <si>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</si>
  <si>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</si>
  <si>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</si>
  <si>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</si>
  <si>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</si>
  <si>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</si>
  <si>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</si>
  <si>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</si>
  <si>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</si>
  <si>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</si>
  <si>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</si>
  <si>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</si>
  <si>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</si>
  <si>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</si>
  <si>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</si>
  <si>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</si>
  <si>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</si>
  <si>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</si>
  <si>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</si>
  <si>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</si>
  <si>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</si>
  <si>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</si>
  <si>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</si>
  <si>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</si>
  <si>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</si>
  <si>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</si>
  <si>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</si>
  <si>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</si>
  <si>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</si>
  <si>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</si>
  <si>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</si>
  <si>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</si>
  <si>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</si>
  <si>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</si>
  <si>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</si>
  <si>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</si>
  <si>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</si>
  <si>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</si>
  <si>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</si>
  <si>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</si>
  <si>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</si>
  <si>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</si>
  <si>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</si>
  <si>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</si>
  <si>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</si>
  <si>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</si>
  <si>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</si>
  <si>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</si>
  <si>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</si>
  <si>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</si>
  <si>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</si>
  <si>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</si>
  <si>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</si>
  <si>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</si>
  <si>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</si>
  <si>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</si>
  <si>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</si>
  <si>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</si>
  <si>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</si>
  <si>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</si>
  <si>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</si>
  <si>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</si>
  <si>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</si>
  <si>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</si>
  <si>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</si>
  <si>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</si>
  <si>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</si>
  <si>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</si>
  <si>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</si>
  <si>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</si>
  <si>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</si>
  <si>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</si>
  <si>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</si>
  <si>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</si>
  <si>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</si>
  <si>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</si>
  <si>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</si>
  <si>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</si>
  <si>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</si>
  <si>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</si>
  <si>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</si>
  <si>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</si>
  <si>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</si>
  <si>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</si>
  <si>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</si>
  <si>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</si>
  <si>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</si>
  <si>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</si>
  <si>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</si>
  <si>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</si>
  <si>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</si>
  <si>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</si>
  <si>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</si>
  <si>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</si>
  <si>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</si>
  <si>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</si>
  <si>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</si>
  <si>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</si>
  <si>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</si>
  <si>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</si>
  <si>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</si>
  <si>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</si>
  <si>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</si>
  <si>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</si>
  <si>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</si>
  <si>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</si>
  <si>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</si>
  <si>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</si>
  <si>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</si>
  <si>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</si>
  <si>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</si>
  <si>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</si>
  <si>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</si>
  <si>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</si>
  <si>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</si>
  <si>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</si>
  <si>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</si>
  <si>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</si>
  <si>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</si>
  <si>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</si>
  <si>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</si>
  <si>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</si>
  <si>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</si>
  <si>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</si>
  <si>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</si>
  <si>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</si>
  <si>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</si>
  <si>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</si>
  <si>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</si>
  <si>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</si>
  <si>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</si>
  <si>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</si>
  <si>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</si>
  <si>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</si>
  <si>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</si>
  <si>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</si>
  <si>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</si>
  <si>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</si>
  <si>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</si>
  <si>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</si>
  <si>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</si>
  <si>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</si>
  <si>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</si>
  <si>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</si>
  <si>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</si>
  <si>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</si>
  <si>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</si>
  <si>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</si>
  <si>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</si>
  <si>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</si>
  <si>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</si>
  <si>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</si>
  <si>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</si>
  <si>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</si>
  <si>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</si>
  <si>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</si>
  <si>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</si>
  <si>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</si>
  <si>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</si>
  <si>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</si>
  <si>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</si>
  <si>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</si>
  <si>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</si>
  <si>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</si>
  <si>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</si>
  <si>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</si>
  <si>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</si>
  <si>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</si>
  <si>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</si>
  <si>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</si>
  <si>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</si>
  <si>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</si>
  <si>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</si>
  <si>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</si>
  <si>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</si>
  <si>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</si>
  <si>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</si>
  <si>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</si>
  <si>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</si>
  <si>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</si>
  <si>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</si>
  <si>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</si>
  <si>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</si>
  <si>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</si>
  <si>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</si>
  <si>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</si>
  <si>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</si>
  <si>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</si>
  <si>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</si>
  <si>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</si>
  <si>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</si>
  <si>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</si>
  <si>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</si>
  <si>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</si>
  <si>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</si>
  <si>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</si>
  <si>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</si>
  <si>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</si>
  <si>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</si>
  <si>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</si>
  <si>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</si>
  <si>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</si>
  <si>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</si>
  <si>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</si>
  <si>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</si>
  <si>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</si>
  <si>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</si>
  <si>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</si>
  <si>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</si>
  <si>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</si>
  <si>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</si>
  <si>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</si>
  <si>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</si>
  <si>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</si>
  <si>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</si>
  <si>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</si>
  <si>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</si>
  <si>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</si>
  <si>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</si>
  <si>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</si>
  <si>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</si>
  <si>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</si>
  <si>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</si>
  <si>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</si>
  <si>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</si>
  <si>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</si>
  <si>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</si>
  <si>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</si>
  <si>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</si>
  <si>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</si>
  <si>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</si>
  <si>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</si>
  <si>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</si>
  <si>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</si>
  <si>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</si>
  <si>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</si>
  <si>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</si>
  <si>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</si>
  <si>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</si>
  <si>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</si>
  <si>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</si>
  <si>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</si>
  <si>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</si>
  <si>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</si>
  <si>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</si>
  <si>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</si>
  <si>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</si>
  <si>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</si>
  <si>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</si>
  <si>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</si>
  <si>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</si>
  <si>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</si>
  <si>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</si>
  <si>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</si>
  <si>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</si>
  <si>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</si>
  <si>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</si>
  <si>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</si>
  <si>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</si>
  <si>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</si>
  <si>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</si>
  <si>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</si>
  <si>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</si>
  <si>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</si>
  <si>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</si>
  <si>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</si>
  <si>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</si>
  <si>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</si>
  <si>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</si>
  <si>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</si>
  <si>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</si>
  <si>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</si>
  <si>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</si>
  <si>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</si>
  <si>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</si>
  <si>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</si>
  <si>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</si>
  <si>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</si>
  <si>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</si>
  <si>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</si>
  <si>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</si>
  <si>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</si>
  <si>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</si>
  <si>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</si>
  <si>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</si>
  <si>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</si>
  <si>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</si>
  <si>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</si>
  <si>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</si>
  <si>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</si>
  <si>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</si>
  <si>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</si>
  <si>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</si>
  <si>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</si>
  <si>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</si>
  <si>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</si>
  <si>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</si>
  <si>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</si>
  <si>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</si>
  <si>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</si>
  <si>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</si>
  <si>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</si>
  <si>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</si>
  <si>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</si>
  <si>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</si>
  <si>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</si>
  <si>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</si>
  <si>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</si>
  <si>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</si>
  <si>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</si>
  <si>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</si>
  <si>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</si>
  <si>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</si>
  <si>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</si>
  <si>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</si>
  <si>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</si>
  <si>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</si>
  <si>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</si>
  <si>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</si>
  <si>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</si>
  <si>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</si>
  <si>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</si>
  <si>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</si>
  <si>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</si>
  <si>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</si>
  <si>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</si>
  <si>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</si>
  <si>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</si>
  <si>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</si>
  <si>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</si>
  <si>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</si>
  <si>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</si>
  <si>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</si>
  <si>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</si>
  <si>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</si>
  <si>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</si>
  <si>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</si>
  <si>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</si>
  <si>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</si>
  <si>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</si>
  <si>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</si>
  <si>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</si>
  <si>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</si>
  <si>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</si>
  <si>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</si>
  <si>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</si>
  <si>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</si>
  <si>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</si>
  <si>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</si>
  <si>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</si>
  <si>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</si>
  <si>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</si>
  <si>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</si>
  <si>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</si>
  <si>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</si>
  <si>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</si>
  <si>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</si>
  <si>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</si>
  <si>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</si>
  <si>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</si>
  <si>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</si>
  <si>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</si>
  <si>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</si>
  <si>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</si>
  <si>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</si>
  <si>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</si>
  <si>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</si>
  <si>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</si>
  <si>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</si>
  <si>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</si>
  <si>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</si>
  <si>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</si>
  <si>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</si>
  <si>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</si>
  <si>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</si>
  <si>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</si>
  <si>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</si>
  <si>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</si>
  <si>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</si>
  <si>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</si>
  <si>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</si>
  <si>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</si>
  <si>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</si>
  <si>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</si>
  <si>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</si>
  <si>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</si>
  <si>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</si>
  <si>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</si>
  <si>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</si>
  <si>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</si>
  <si>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</si>
  <si>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</si>
  <si>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</si>
  <si>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</si>
  <si>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</si>
  <si>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</si>
  <si>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</si>
  <si>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</si>
  <si>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</si>
  <si>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</si>
  <si>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</si>
  <si>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</si>
  <si>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</si>
  <si>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</si>
  <si>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</si>
  <si>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</si>
  <si>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</si>
  <si>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</si>
  <si>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</si>
  <si>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</si>
  <si>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</si>
  <si>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</si>
  <si>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</si>
  <si>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</si>
  <si>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</si>
  <si>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</si>
  <si>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</si>
  <si>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</si>
  <si>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</si>
  <si>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</si>
  <si>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</si>
  <si>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</si>
  <si>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</si>
  <si>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</si>
  <si>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</si>
  <si>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</si>
  <si>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</si>
  <si>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</si>
  <si>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</si>
  <si>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</si>
  <si>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</si>
  <si>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</si>
  <si>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</si>
  <si>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</si>
  <si>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</si>
  <si>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</si>
  <si>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</si>
  <si>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</si>
  <si>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</si>
  <si>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</si>
  <si>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</si>
  <si>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</si>
  <si>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</si>
  <si>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</si>
  <si>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</si>
  <si>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</si>
  <si>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</si>
  <si>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</si>
  <si>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</si>
  <si>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</si>
  <si>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</si>
  <si>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</si>
  <si>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</si>
  <si>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</si>
  <si>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</si>
  <si>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</si>
  <si>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</si>
  <si>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</si>
  <si>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</si>
  <si>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</si>
  <si>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</si>
  <si>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</si>
  <si>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</si>
  <si>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</si>
  <si>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</si>
  <si>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</si>
  <si>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</si>
  <si>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</si>
  <si>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</si>
  <si>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</si>
  <si>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</si>
  <si>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</si>
  <si>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</si>
  <si>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</si>
  <si>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</si>
  <si>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</si>
  <si>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</si>
  <si>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</si>
  <si>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</si>
  <si>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</si>
  <si>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</si>
  <si>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</si>
  <si>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</si>
  <si>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</si>
  <si>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</si>
  <si>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</si>
  <si>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</si>
  <si>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</si>
  <si>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</si>
  <si>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</si>
  <si>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</si>
  <si>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</si>
  <si>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</si>
  <si>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</si>
  <si>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</si>
  <si>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</si>
  <si>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</si>
  <si>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</si>
  <si>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</si>
  <si>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</si>
  <si>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</si>
  <si>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</si>
  <si>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</si>
  <si>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</si>
  <si>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</si>
  <si>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</si>
  <si>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</si>
  <si>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</si>
  <si>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</si>
  <si>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</si>
  <si>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</si>
  <si>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</si>
  <si>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</si>
  <si>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</si>
  <si>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</si>
  <si>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</si>
  <si>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</si>
  <si>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</si>
  <si>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</si>
  <si>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</si>
  <si>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</si>
  <si>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</si>
  <si>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</si>
  <si>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</si>
  <si>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</si>
  <si>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</si>
  <si>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</si>
  <si>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</si>
  <si>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</si>
  <si>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</si>
  <si>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</si>
  <si>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</si>
  <si>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</si>
  <si>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</si>
  <si>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</si>
  <si>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</si>
  <si>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</si>
  <si>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</si>
  <si>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</si>
  <si>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</si>
  <si>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</si>
  <si>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</si>
  <si>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</si>
  <si>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</si>
  <si>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</si>
  <si>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</si>
  <si>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</si>
  <si>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</si>
  <si>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</si>
  <si>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</si>
  <si>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</si>
  <si>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</si>
  <si>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</si>
  <si>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</si>
  <si>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</si>
  <si>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</si>
  <si>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</si>
  <si>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</si>
  <si>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</si>
  <si>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</si>
  <si>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</si>
  <si>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</si>
  <si>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</si>
  <si>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</si>
  <si>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</si>
  <si>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</si>
  <si>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</si>
  <si>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</si>
  <si>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</si>
  <si>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</si>
  <si>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</si>
  <si>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</si>
  <si>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</si>
  <si>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</si>
  <si>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</si>
  <si>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</si>
  <si>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</si>
  <si>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</si>
  <si>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</si>
  <si>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</si>
  <si>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</si>
  <si>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</si>
  <si>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</si>
  <si>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</si>
  <si>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</si>
  <si>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</si>
  <si>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</si>
  <si>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</si>
  <si>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</si>
  <si>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</si>
  <si>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</si>
  <si>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</si>
  <si>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</si>
  <si>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</si>
  <si>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</si>
  <si>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</si>
  <si>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</si>
  <si>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</si>
  <si>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</si>
  <si>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</si>
  <si>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</si>
  <si>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</si>
  <si>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</si>
  <si>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</si>
  <si>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</si>
  <si>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</si>
  <si>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</si>
  <si>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</si>
  <si>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</si>
  <si>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</si>
  <si>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</si>
  <si>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</si>
  <si>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</si>
  <si>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</si>
  <si>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</si>
  <si>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</si>
  <si>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</si>
  <si>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</si>
  <si>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</si>
  <si>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</si>
  <si>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</si>
  <si>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</si>
  <si>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</si>
  <si>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</si>
  <si>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</si>
  <si>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</si>
  <si>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</si>
  <si>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</si>
  <si>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</si>
  <si>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</si>
  <si>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</si>
  <si>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</si>
  <si>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</si>
  <si>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</si>
  <si>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</si>
  <si>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</si>
  <si>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</si>
  <si>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</si>
  <si>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</si>
  <si>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</si>
  <si>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</si>
  <si>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</si>
  <si>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</si>
  <si>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</si>
  <si>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</si>
  <si>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</si>
  <si>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</si>
  <si>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</si>
  <si>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</si>
  <si>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</si>
  <si>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</si>
  <si>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</si>
  <si>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</si>
  <si>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</si>
  <si>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</si>
  <si>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</si>
  <si>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</si>
  <si>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</si>
  <si>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</si>
  <si>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</si>
  <si>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</si>
  <si>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</si>
  <si>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</si>
  <si>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</si>
  <si>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</si>
  <si>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</si>
  <si>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</si>
  <si>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</si>
  <si>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</si>
  <si>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</si>
  <si>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</si>
  <si>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</si>
  <si>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</si>
  <si>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</si>
  <si>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</si>
  <si>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</si>
  <si>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</si>
  <si>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</si>
  <si>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</si>
  <si>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</si>
  <si>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</si>
  <si>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</si>
  <si>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</si>
  <si>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</si>
  <si>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</si>
  <si>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</si>
  <si>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</si>
  <si>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</si>
  <si>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</si>
  <si>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</si>
  <si>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</si>
  <si>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</si>
  <si>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</si>
  <si>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</si>
  <si>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</si>
  <si>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</si>
  <si>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</si>
  <si>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</si>
  <si>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</si>
  <si>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</si>
  <si>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</si>
  <si>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</si>
  <si>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</si>
  <si>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</si>
  <si>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</si>
  <si>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</si>
  <si>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</si>
  <si>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</si>
  <si>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</si>
  <si>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</si>
  <si>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</si>
  <si>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</si>
  <si>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</si>
  <si>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</si>
  <si>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</si>
  <si>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</si>
  <si>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</si>
  <si>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</si>
  <si>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</si>
  <si>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</si>
  <si>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</si>
  <si>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</si>
  <si>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</si>
  <si>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</si>
  <si>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</si>
  <si>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</si>
  <si>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</si>
  <si>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</si>
  <si>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</si>
  <si>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</si>
  <si>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</si>
  <si>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</si>
  <si>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</si>
  <si>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</si>
  <si>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</si>
  <si>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</si>
  <si>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</si>
  <si>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</si>
  <si>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</si>
  <si>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</si>
  <si>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</si>
  <si>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</si>
  <si>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</si>
  <si>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</si>
  <si>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</si>
  <si>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</si>
  <si>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</si>
  <si>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</si>
  <si>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</si>
  <si>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</si>
  <si>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</si>
  <si>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</si>
  <si>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</si>
  <si>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</si>
  <si>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</si>
  <si>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</si>
  <si>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</si>
  <si>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</si>
  <si>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</si>
  <si>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</si>
  <si>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</si>
  <si>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</si>
  <si>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</si>
  <si>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</si>
  <si>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</si>
  <si>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</si>
  <si>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</si>
  <si>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</si>
  <si>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</si>
  <si>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</si>
  <si>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</si>
  <si>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</si>
  <si>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</si>
  <si>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</si>
  <si>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</si>
  <si>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</si>
  <si>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</si>
  <si>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</si>
  <si>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</si>
  <si>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</si>
  <si>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</si>
  <si>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</si>
  <si>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</si>
  <si>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</si>
  <si>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</si>
  <si>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</si>
  <si>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</si>
  <si>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</si>
  <si>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</si>
  <si>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</si>
  <si>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</si>
  <si>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</si>
  <si>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</si>
  <si>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</si>
  <si>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</si>
  <si>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</si>
  <si>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</si>
  <si>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</si>
  <si>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</si>
  <si>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</si>
  <si>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</si>
  <si>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</si>
  <si>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</si>
  <si>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</si>
  <si>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</si>
  <si>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</si>
  <si>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</si>
  <si>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</si>
  <si>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</si>
  <si>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</si>
  <si>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</si>
  <si>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</si>
  <si>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</si>
  <si>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</si>
  <si>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</si>
  <si>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</si>
  <si>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</si>
  <si>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</si>
  <si>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</si>
  <si>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</si>
  <si>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</si>
  <si>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</si>
  <si>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</si>
  <si>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</si>
  <si>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</si>
  <si>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</si>
  <si>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</si>
  <si>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</si>
  <si>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</si>
  <si>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</si>
  <si>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</si>
  <si>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</si>
  <si>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</si>
  <si>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</si>
  <si>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</si>
  <si>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</si>
  <si>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</si>
  <si>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</si>
  <si>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</si>
  <si>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</si>
  <si>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</si>
  <si>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</si>
  <si>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</si>
  <si>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</si>
  <si>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</si>
  <si>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</si>
  <si>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</si>
  <si>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</si>
  <si>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</si>
  <si>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</si>
  <si>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</si>
  <si>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</si>
  <si>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</si>
  <si>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</si>
  <si>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</si>
  <si>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</si>
  <si>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</si>
  <si>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</si>
  <si>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</si>
  <si>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</si>
  <si>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</si>
  <si>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</si>
  <si>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</si>
  <si>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</si>
  <si>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</si>
  <si>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</si>
  <si>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</si>
  <si>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</si>
  <si>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</si>
  <si>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</si>
  <si>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</si>
  <si>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</si>
  <si>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</si>
  <si>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</si>
  <si>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</si>
  <si>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</si>
  <si>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</si>
  <si>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</si>
  <si>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</si>
  <si>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</si>
  <si>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</si>
  <si>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</si>
  <si>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</si>
  <si>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</si>
  <si>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</si>
  <si>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</si>
  <si>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</si>
  <si>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</si>
  <si>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</si>
  <si>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</si>
  <si>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</si>
  <si>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</si>
  <si>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</si>
  <si>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</si>
  <si>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</si>
  <si>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</si>
  <si>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</si>
  <si>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</si>
  <si>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</si>
  <si>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</si>
  <si>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</si>
  <si>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</si>
  <si>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</si>
  <si>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</si>
  <si>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</si>
  <si>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</si>
  <si>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</si>
  <si>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</si>
  <si>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</si>
  <si>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</si>
  <si>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</si>
  <si>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</si>
  <si>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</si>
  <si>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</si>
  <si>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</si>
  <si>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</si>
  <si>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</si>
  <si>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</si>
  <si>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</si>
  <si>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</si>
  <si>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</si>
  <si>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</si>
  <si>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</si>
  <si>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</si>
  <si>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</si>
  <si>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</si>
  <si>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</si>
  <si>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</si>
  <si>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</si>
  <si>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</si>
  <si>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</si>
  <si>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</si>
  <si>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</si>
  <si>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</si>
  <si>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</si>
  <si>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</si>
  <si>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</si>
  <si>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</si>
  <si>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</si>
  <si>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</si>
  <si>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</si>
  <si>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</si>
  <si>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</si>
  <si>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</si>
  <si>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</si>
  <si>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</si>
  <si>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</si>
  <si>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</si>
  <si>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</si>
  <si>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</si>
  <si>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</si>
  <si>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</si>
  <si>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</si>
  <si>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</si>
  <si>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</si>
  <si>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</si>
  <si>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</si>
  <si>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</si>
  <si>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</si>
  <si>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</si>
  <si>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</si>
  <si>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</si>
  <si>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</si>
  <si>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</si>
  <si>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</si>
  <si>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</si>
  <si>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</si>
  <si>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</si>
  <si>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</si>
  <si>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</si>
  <si>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</si>
  <si>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</si>
  <si>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</si>
  <si>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</si>
  <si>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</si>
  <si>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</si>
  <si>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</si>
  <si>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</si>
  <si>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</si>
  <si>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</si>
  <si>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</si>
  <si>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</si>
  <si>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</si>
  <si>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</si>
  <si>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</si>
  <si>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</si>
  <si>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</si>
  <si>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</si>
  <si>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</si>
  <si>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</si>
  <si>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</si>
  <si>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</si>
  <si>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</si>
  <si>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</si>
  <si>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</si>
  <si>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</si>
  <si>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</si>
  <si>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</si>
  <si>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</si>
  <si>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</si>
  <si>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</si>
  <si>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</si>
  <si>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</si>
  <si>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</si>
  <si>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</si>
  <si>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</si>
  <si>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</si>
  <si>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</si>
  <si>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</si>
  <si>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</si>
  <si>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</si>
  <si>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</si>
  <si>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</si>
  <si>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</si>
  <si>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</si>
  <si>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</si>
  <si>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</si>
  <si>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</si>
  <si>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</si>
  <si>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</si>
  <si>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</si>
  <si>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</si>
  <si>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</si>
  <si>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</si>
  <si>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</si>
  <si>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</si>
  <si>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</si>
  <si>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</si>
  <si>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</si>
  <si>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</si>
  <si>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</si>
  <si>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</si>
  <si>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</si>
  <si>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</si>
  <si>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</si>
  <si>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</si>
  <si>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</si>
  <si>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</si>
  <si>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</si>
  <si>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</si>
  <si>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</si>
  <si>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</si>
  <si>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</si>
  <si>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</si>
  <si>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</si>
  <si>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</si>
  <si>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</si>
  <si>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</si>
  <si>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</si>
  <si>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</si>
  <si>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</si>
  <si>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</si>
  <si>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</si>
  <si>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</si>
  <si>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</si>
  <si>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</si>
  <si>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</si>
  <si>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</si>
  <si>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</si>
  <si>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</si>
  <si>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</si>
  <si>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</si>
  <si>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</si>
  <si>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</si>
  <si>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</si>
  <si>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</si>
  <si>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</si>
  <si>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</si>
  <si>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</si>
  <si>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</si>
  <si>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</si>
  <si>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</si>
  <si>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</si>
  <si>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</si>
  <si>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</si>
  <si>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</si>
  <si>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</si>
  <si>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</si>
  <si>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</si>
  <si>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</si>
  <si>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</si>
  <si>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</si>
  <si>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</si>
  <si>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</si>
  <si>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</si>
  <si>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</si>
  <si>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</si>
  <si>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</si>
  <si>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</si>
  <si>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</si>
  <si>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</si>
  <si>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</si>
  <si>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</si>
  <si>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</si>
  <si>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</si>
  <si>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</si>
  <si>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</si>
  <si>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</si>
  <si>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</si>
  <si>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</si>
  <si>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</si>
  <si>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</si>
  <si>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</si>
  <si>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</si>
  <si>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</si>
  <si>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</si>
  <si>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</si>
  <si>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</si>
  <si>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</si>
  <si>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</si>
  <si>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</si>
  <si>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</si>
  <si>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</si>
  <si>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</si>
  <si>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</si>
  <si>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</si>
  <si>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</si>
  <si>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</si>
  <si>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</si>
  <si>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</si>
  <si>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</si>
  <si>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</si>
  <si>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</si>
  <si>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</si>
  <si>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</si>
  <si>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</si>
  <si>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</si>
  <si>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</si>
  <si>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</si>
  <si>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</si>
  <si>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</si>
  <si>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</si>
  <si>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</si>
  <si>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</si>
  <si>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</si>
  <si>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</si>
  <si>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</si>
  <si>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</si>
  <si>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</si>
  <si>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</si>
  <si>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</si>
  <si>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</si>
  <si>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</si>
  <si>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</si>
  <si>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</si>
  <si>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</si>
  <si>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</si>
  <si>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</si>
  <si>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</si>
  <si>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</si>
  <si>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</si>
  <si>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</si>
  <si>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</si>
  <si>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</si>
  <si>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</si>
  <si>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</si>
  <si>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</si>
  <si>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</si>
  <si>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</si>
  <si>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</si>
  <si>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</si>
  <si>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</si>
  <si>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</si>
  <si>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</si>
  <si>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</si>
  <si>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</si>
  <si>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</si>
  <si>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</si>
  <si>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</si>
  <si>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</si>
  <si>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</si>
  <si>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</si>
  <si>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</si>
  <si>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</si>
  <si>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</si>
  <si>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</si>
  <si>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</si>
  <si>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</si>
  <si>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</si>
  <si>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</si>
  <si>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</si>
  <si>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</si>
  <si>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</si>
  <si>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</si>
  <si>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</si>
  <si>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</si>
  <si>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</si>
  <si>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</si>
  <si>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</si>
  <si>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</si>
  <si>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</si>
  <si>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</si>
  <si>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</si>
  <si>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</si>
  <si>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</si>
  <si>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</si>
  <si>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</si>
  <si>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</si>
  <si>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</si>
  <si>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</si>
  <si>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</si>
  <si>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</si>
  <si>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</si>
  <si>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</si>
  <si>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</si>
  <si>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</si>
  <si>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</si>
  <si>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</si>
  <si>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</si>
  <si>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</si>
  <si>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</si>
  <si>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</si>
  <si>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</si>
  <si>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</si>
  <si>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</si>
  <si>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</si>
  <si>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</si>
  <si>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</si>
  <si>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</si>
  <si>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</si>
  <si>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</si>
  <si>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</si>
  <si>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</si>
  <si>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</si>
  <si>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</si>
  <si>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</si>
  <si>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</si>
  <si>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</si>
  <si>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</si>
  <si>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</si>
  <si>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</si>
  <si>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</si>
  <si>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</si>
  <si>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</si>
  <si>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</si>
  <si>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</si>
  <si>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</si>
  <si>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</si>
  <si>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</si>
  <si>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</si>
  <si>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</si>
  <si>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</si>
  <si>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</si>
  <si>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</si>
  <si>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</si>
  <si>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</si>
  <si>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</si>
  <si>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</si>
  <si>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</si>
  <si>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</si>
  <si>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</si>
  <si>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</si>
  <si>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</si>
  <si>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</si>
  <si>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</si>
  <si>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</si>
  <si>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</si>
  <si>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</si>
  <si>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</si>
  <si>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</si>
  <si>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</si>
  <si>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</si>
  <si>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</si>
  <si>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</si>
  <si>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</si>
  <si>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</si>
  <si>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</si>
  <si>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</si>
  <si>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</si>
  <si>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</si>
  <si>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</si>
  <si>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</si>
  <si>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</si>
  <si>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</si>
  <si>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</si>
  <si>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</si>
  <si>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</si>
  <si>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</si>
  <si>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</si>
  <si>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</si>
  <si>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</si>
  <si>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</si>
  <si>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</si>
  <si>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</si>
  <si>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</si>
  <si>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</si>
  <si>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</si>
  <si>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</si>
  <si>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</si>
  <si>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</si>
  <si>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</si>
  <si>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</si>
  <si>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</si>
  <si>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</si>
  <si>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</si>
  <si>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</si>
  <si>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</si>
  <si>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</si>
  <si>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</si>
  <si>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</si>
  <si>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</si>
  <si>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</si>
  <si>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</si>
  <si>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</si>
  <si>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</si>
  <si>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</si>
  <si>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</si>
  <si>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</si>
  <si>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</si>
  <si>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</si>
  <si>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</si>
  <si>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</si>
  <si>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</si>
  <si>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</si>
  <si>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</si>
  <si>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</si>
  <si>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</si>
  <si>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</si>
  <si>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</si>
  <si>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</si>
  <si>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</si>
  <si>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</si>
  <si>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</si>
  <si>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</si>
  <si>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</si>
  <si>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</si>
  <si>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</si>
  <si>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</si>
  <si>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</si>
  <si>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</si>
  <si>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</si>
  <si>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</si>
  <si>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</si>
  <si>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</si>
  <si>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</si>
  <si>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</si>
  <si>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</si>
  <si>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</si>
  <si>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</si>
  <si>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</si>
  <si>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</si>
  <si>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</si>
  <si>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</si>
  <si>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</si>
  <si>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</si>
  <si>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</si>
  <si>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</si>
  <si>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</si>
  <si>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</si>
  <si>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</si>
  <si>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</si>
  <si>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</si>
  <si>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</si>
  <si>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</si>
  <si>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</si>
  <si>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</si>
  <si>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</si>
  <si>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</si>
  <si>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</si>
  <si>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</si>
  <si>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</si>
  <si>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</si>
  <si>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</si>
  <si>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</si>
  <si>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</si>
  <si>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</si>
  <si>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</si>
  <si>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</si>
  <si>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</si>
  <si>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</si>
  <si>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</si>
  <si>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</si>
  <si>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</si>
  <si>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</si>
  <si>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</si>
  <si>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</si>
  <si>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</si>
  <si>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</si>
  <si>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</si>
  <si>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</si>
  <si>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</si>
  <si>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</si>
  <si>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</si>
  <si>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</si>
  <si>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</si>
  <si>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</si>
  <si>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</si>
  <si>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</si>
  <si>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</si>
  <si>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</si>
  <si>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</si>
  <si>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</si>
  <si>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</si>
  <si>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</si>
  <si>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</si>
  <si>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</si>
  <si>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</si>
  <si>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</si>
  <si>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</si>
  <si>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</si>
  <si>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</si>
  <si>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</si>
  <si>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</si>
  <si>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</si>
  <si>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</si>
  <si>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</si>
  <si>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</si>
  <si>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</si>
  <si>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</si>
  <si>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</si>
  <si>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</si>
  <si>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</si>
  <si>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</si>
  <si>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</si>
  <si>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</si>
  <si>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</si>
  <si>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</si>
  <si>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</si>
  <si>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</si>
  <si>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</si>
  <si>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</si>
  <si>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</si>
  <si>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</si>
  <si>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</si>
  <si>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</si>
  <si>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</si>
  <si>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</si>
  <si>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</si>
  <si>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</si>
  <si>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</si>
  <si>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</si>
  <si>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</si>
  <si>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</si>
  <si>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</si>
  <si>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</si>
  <si>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</si>
  <si>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</si>
  <si>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</si>
  <si>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</si>
  <si>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</si>
  <si>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</si>
  <si>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</si>
  <si>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</si>
  <si>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</si>
  <si>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</si>
  <si>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</si>
  <si>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</si>
  <si>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</si>
  <si>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</si>
  <si>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</si>
  <si>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</si>
  <si>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</si>
  <si>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</si>
  <si>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</si>
  <si>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</si>
  <si>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</si>
  <si>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</si>
  <si>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</si>
  <si>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</si>
  <si>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</si>
  <si>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</si>
  <si>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</si>
  <si>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</si>
  <si>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</si>
  <si>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</si>
  <si>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</si>
  <si>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</si>
  <si>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</si>
  <si>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</si>
  <si>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</si>
  <si>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</si>
  <si>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</si>
  <si>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</si>
  <si>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</si>
  <si>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</si>
  <si>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</si>
  <si>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</si>
  <si>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</si>
  <si>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</si>
  <si>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</si>
  <si>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</si>
  <si>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</si>
  <si>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</si>
  <si>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</si>
  <si>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</si>
  <si>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</si>
  <si>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</si>
  <si>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</si>
  <si>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</si>
  <si>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</si>
  <si>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</si>
  <si>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</si>
  <si>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</si>
  <si>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</si>
  <si>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</si>
  <si>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</si>
  <si>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</si>
  <si>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</si>
  <si>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</si>
  <si>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</si>
  <si>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</si>
  <si>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</si>
  <si>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</si>
  <si>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</si>
  <si>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</si>
  <si>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</si>
  <si>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</si>
  <si>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</si>
  <si>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</si>
  <si>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</si>
  <si>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</si>
  <si>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</si>
  <si>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</si>
  <si>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</si>
  <si>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</si>
  <si>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</si>
  <si>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</si>
  <si>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</si>
  <si>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</si>
  <si>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</si>
  <si>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</si>
  <si>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</si>
  <si>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</si>
  <si>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</si>
  <si>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</si>
  <si>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</si>
  <si>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</si>
  <si>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</si>
  <si>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</si>
  <si>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</si>
  <si>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</si>
  <si>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</si>
  <si>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</si>
  <si>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</si>
  <si>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</si>
  <si>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</si>
  <si>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</si>
  <si>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</si>
  <si>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</si>
  <si>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</si>
  <si>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</si>
  <si>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</si>
  <si>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</si>
  <si>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</si>
  <si>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</si>
  <si>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</si>
  <si>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</si>
  <si>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</si>
  <si>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</si>
  <si>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</si>
  <si>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</si>
  <si>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</si>
  <si>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</si>
  <si>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</si>
  <si>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</si>
  <si>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</si>
  <si>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</si>
  <si>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</si>
  <si>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</si>
  <si>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</si>
  <si>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</si>
  <si>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</si>
  <si>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</si>
  <si>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</si>
  <si>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</si>
  <si>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</si>
  <si>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</si>
  <si>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</si>
  <si>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</si>
  <si>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</si>
  <si>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</si>
  <si>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</si>
  <si>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</si>
  <si>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</si>
  <si>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</si>
  <si>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</si>
  <si>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</si>
  <si>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</si>
  <si>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</si>
  <si>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</si>
  <si>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</si>
  <si>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</si>
  <si>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</si>
  <si>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</si>
  <si>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</si>
  <si>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</si>
  <si>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</si>
  <si>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</si>
  <si>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</si>
  <si>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</si>
  <si>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</si>
  <si>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</si>
  <si>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</si>
  <si>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</si>
  <si>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</si>
  <si>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</si>
  <si>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</si>
  <si>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</si>
  <si>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</si>
  <si>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</si>
  <si>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</si>
  <si>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</si>
  <si>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</si>
  <si>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</si>
  <si>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</si>
  <si>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</si>
  <si>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</si>
  <si>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</si>
  <si>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</si>
  <si>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</si>
  <si>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</si>
  <si>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</si>
  <si>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</si>
  <si>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</si>
  <si>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</si>
  <si>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</si>
  <si>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</si>
  <si>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</si>
  <si>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</si>
  <si>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</si>
  <si>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</si>
  <si>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</si>
  <si>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</si>
  <si>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</si>
  <si>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</si>
  <si>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</si>
  <si>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</si>
  <si>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</si>
  <si>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</si>
  <si>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</si>
  <si>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</si>
  <si>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</si>
  <si>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</si>
  <si>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</si>
  <si>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</si>
  <si>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</si>
  <si>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</si>
  <si>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</si>
  <si>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</si>
  <si>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</si>
  <si>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</si>
  <si>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</si>
  <si>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</si>
  <si>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</si>
  <si>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</si>
  <si>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</si>
  <si>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</si>
  <si>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</si>
  <si>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</si>
  <si>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</si>
  <si>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</si>
  <si>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</si>
  <si>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</si>
  <si>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</si>
  <si>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</si>
  <si>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</si>
  <si>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</si>
  <si>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</si>
  <si>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</si>
  <si>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</si>
  <si>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</si>
  <si>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</si>
  <si>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</si>
  <si>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</si>
  <si>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</si>
  <si>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</si>
  <si>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</si>
  <si>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</si>
  <si>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</si>
  <si>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</si>
  <si>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</si>
  <si>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</si>
  <si>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</si>
  <si>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</si>
  <si>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</si>
  <si>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</si>
  <si>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</si>
  <si>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</si>
  <si>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</si>
  <si>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</si>
  <si>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</si>
  <si>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</si>
  <si>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</si>
  <si>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</si>
  <si>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</si>
  <si>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</si>
  <si>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</si>
  <si>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</si>
  <si>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</si>
  <si>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</si>
  <si>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</si>
  <si>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</si>
  <si>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</si>
  <si>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</si>
  <si>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</si>
  <si>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</si>
  <si>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</si>
  <si>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</si>
  <si>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</si>
  <si>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</si>
  <si>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</si>
  <si>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</si>
  <si>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</si>
  <si>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</si>
  <si>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</si>
  <si>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</si>
  <si>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</si>
  <si>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</si>
  <si>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</si>
  <si>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</si>
  <si>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</si>
  <si>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</si>
  <si>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</si>
  <si>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</si>
  <si>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</si>
  <si>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</si>
  <si>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</si>
  <si>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</si>
  <si>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</si>
  <si>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</si>
  <si>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</si>
  <si>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</si>
  <si>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</si>
  <si>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</si>
  <si>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</si>
  <si>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</si>
  <si>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</si>
  <si>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</si>
  <si>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</si>
  <si>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</si>
  <si>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</si>
  <si>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</si>
  <si>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</si>
  <si>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</si>
  <si>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</si>
  <si>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</si>
  <si>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</si>
  <si>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</si>
  <si>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</si>
  <si>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</si>
  <si>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</si>
  <si>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</si>
  <si>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</si>
  <si>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</si>
  <si>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</si>
  <si>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</si>
  <si>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</si>
  <si>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</si>
  <si>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</si>
  <si>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</si>
  <si>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</si>
  <si>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</si>
  <si>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</si>
  <si>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</si>
  <si>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</si>
  <si>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</si>
  <si>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</si>
  <si>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</si>
  <si>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</si>
  <si>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</si>
  <si>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</si>
  <si>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</si>
  <si>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</si>
  <si>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</si>
  <si>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</si>
  <si>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</si>
  <si>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</si>
  <si>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</si>
  <si>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</si>
  <si>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</si>
  <si>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</si>
  <si>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</si>
  <si>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</si>
  <si>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</si>
  <si>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</si>
  <si>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</si>
  <si>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</si>
  <si>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</si>
  <si>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</si>
  <si>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</si>
  <si>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</si>
  <si>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</si>
  <si>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</si>
  <si>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</si>
  <si>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</si>
  <si>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</si>
  <si>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</si>
  <si>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</si>
  <si>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</si>
  <si>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</si>
  <si>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</si>
  <si>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</si>
  <si>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</si>
  <si>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</si>
  <si>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</si>
  <si>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</si>
  <si>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</si>
  <si>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</si>
  <si>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</si>
  <si>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</si>
  <si>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</si>
  <si>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</si>
  <si>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</si>
  <si>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</si>
  <si>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</si>
  <si>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</si>
  <si>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</si>
  <si>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</si>
  <si>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</si>
  <si>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</si>
  <si>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</si>
  <si>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</si>
  <si>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</si>
  <si>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</si>
  <si>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</si>
  <si>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</si>
  <si>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</si>
  <si>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</si>
  <si>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</si>
  <si>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</si>
  <si>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</si>
  <si>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</si>
  <si>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</si>
  <si>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</si>
  <si>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</si>
  <si>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</si>
  <si>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</si>
  <si>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</si>
  <si>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</si>
  <si>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</si>
  <si>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</si>
  <si>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</si>
  <si>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</si>
  <si>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</si>
  <si>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</si>
  <si>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</si>
  <si>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</si>
  <si>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</si>
  <si>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</si>
  <si>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</si>
  <si>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</si>
  <si>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</si>
  <si>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</si>
  <si>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</si>
  <si>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</si>
  <si>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</si>
  <si>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</si>
  <si>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</si>
  <si>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</si>
  <si>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</si>
  <si>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</si>
  <si>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</si>
  <si>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</si>
  <si>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</si>
  <si>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</si>
  <si>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</si>
  <si>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</si>
  <si>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</si>
  <si>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</si>
  <si>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</si>
  <si>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</si>
  <si>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</si>
  <si>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</si>
  <si>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</si>
  <si>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</si>
  <si>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</si>
  <si>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</si>
  <si>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</si>
  <si>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</si>
  <si>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</si>
  <si>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</si>
  <si>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</si>
  <si>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</si>
  <si>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</si>
  <si>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</si>
  <si>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</si>
  <si>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</si>
  <si>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</si>
  <si>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</si>
  <si>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</si>
  <si>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</si>
  <si>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</si>
  <si>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</si>
  <si>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</si>
  <si>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</si>
  <si>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</si>
  <si>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</si>
  <si>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</si>
  <si>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</si>
  <si>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</si>
  <si>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</si>
  <si>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</si>
  <si>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</si>
  <si>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</si>
  <si>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</si>
  <si>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</si>
  <si>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</si>
  <si>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</si>
  <si>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</si>
  <si>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</si>
  <si>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</si>
  <si>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</si>
  <si>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</si>
  <si>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</si>
  <si>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</si>
  <si>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</si>
  <si>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</si>
  <si>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</si>
  <si>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</si>
  <si>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</si>
  <si>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</si>
  <si>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</si>
  <si>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</si>
  <si>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</si>
  <si>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</si>
  <si>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</si>
  <si>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</si>
  <si>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</si>
  <si>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</si>
  <si>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</si>
  <si>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</si>
  <si>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</si>
  <si>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</si>
  <si>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</si>
  <si>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</si>
  <si>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</si>
  <si>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</si>
  <si>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</si>
  <si>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</si>
  <si>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</si>
  <si>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</si>
  <si>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</si>
  <si>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</si>
  <si>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</si>
  <si>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</si>
  <si>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</si>
  <si>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</si>
  <si>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</si>
  <si>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</si>
  <si>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</si>
  <si>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</si>
  <si>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</si>
  <si>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</si>
  <si>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</si>
  <si>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</si>
  <si>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</si>
  <si>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</si>
  <si>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</si>
  <si>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</si>
  <si>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</si>
  <si>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</si>
  <si>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</si>
  <si>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</si>
  <si>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</si>
  <si>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</si>
  <si>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</si>
  <si>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</si>
  <si>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</si>
  <si>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</si>
  <si>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</si>
  <si>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</si>
  <si>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</si>
  <si>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</si>
  <si>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</si>
  <si>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</si>
  <si>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</si>
  <si>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</si>
  <si>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</si>
  <si>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</si>
  <si>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</si>
  <si>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</si>
  <si>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</si>
  <si>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</si>
  <si>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</si>
  <si>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</si>
  <si>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</si>
  <si>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</si>
  <si>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</si>
  <si>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</si>
  <si>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</si>
  <si>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</si>
  <si>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</si>
  <si>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</si>
  <si>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</si>
  <si>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</si>
  <si>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</si>
  <si>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</si>
  <si>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</si>
  <si>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</si>
  <si>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</si>
  <si>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</si>
  <si>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</si>
  <si>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</si>
  <si>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</si>
  <si>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</si>
  <si>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</si>
  <si>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</si>
  <si>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</si>
  <si>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</si>
  <si>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</si>
  <si>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</si>
  <si>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</si>
  <si>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</si>
  <si>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</si>
  <si>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</si>
  <si>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</si>
  <si>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</si>
  <si>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</si>
  <si>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</si>
  <si>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</si>
  <si>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</si>
  <si>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</si>
  <si>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</si>
  <si>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</si>
  <si>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</si>
  <si>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</si>
  <si>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</si>
  <si>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</si>
  <si>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</si>
  <si>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</si>
  <si>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</si>
  <si>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</si>
  <si>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</si>
  <si>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</si>
  <si>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</si>
  <si>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</si>
  <si>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</si>
  <si>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</si>
  <si>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</si>
  <si>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</si>
  <si>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</si>
  <si>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</si>
  <si>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</si>
  <si>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</si>
  <si>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</si>
  <si>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</si>
  <si>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</si>
  <si>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</si>
  <si>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</si>
  <si>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</si>
  <si>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</si>
  <si>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</si>
  <si>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</si>
  <si>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</si>
  <si>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</si>
  <si>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</si>
  <si>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</si>
  <si>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</si>
  <si>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</si>
  <si>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</si>
  <si>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</si>
  <si>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</si>
  <si>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</si>
  <si>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</si>
  <si>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</si>
  <si>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</si>
  <si>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</si>
  <si>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</si>
  <si>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</si>
  <si>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</si>
  <si>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</si>
  <si>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</si>
  <si>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</si>
  <si>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</si>
  <si>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</si>
  <si>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</si>
  <si>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</si>
  <si>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</si>
  <si>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</si>
  <si>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</si>
  <si>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</si>
  <si>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</si>
  <si>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</si>
  <si>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</si>
  <si>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</si>
  <si>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</si>
  <si>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</si>
  <si>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</si>
  <si>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</si>
  <si>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</si>
  <si>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</si>
  <si>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</si>
  <si>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</si>
  <si>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</si>
  <si>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</si>
  <si>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</si>
  <si>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</si>
  <si>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</si>
  <si>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</si>
  <si>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</si>
  <si>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</si>
  <si>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</si>
  <si>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</si>
  <si>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</si>
  <si>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</si>
  <si>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</si>
  <si>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</si>
  <si>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</si>
  <si>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</si>
  <si>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</si>
  <si>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</si>
  <si>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</si>
  <si>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</si>
  <si>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</si>
  <si>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</si>
  <si>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</si>
  <si>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</si>
  <si>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</si>
  <si>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</si>
  <si>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</si>
  <si>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</si>
  <si>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</si>
  <si>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</si>
  <si>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</si>
  <si>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</si>
  <si>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</si>
  <si>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</si>
  <si>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</si>
  <si>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</si>
  <si>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</si>
  <si>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</si>
  <si>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</si>
  <si>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</si>
  <si>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</si>
  <si>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</si>
  <si>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</si>
  <si>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</si>
  <si>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</si>
  <si>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</si>
  <si>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</si>
  <si>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</si>
  <si>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</si>
  <si>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</si>
  <si>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</si>
  <si>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</si>
  <si>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</si>
  <si>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</si>
  <si>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</si>
  <si>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</si>
  <si>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</si>
  <si>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</si>
  <si>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</si>
  <si>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</si>
  <si>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</si>
  <si>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</si>
  <si>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</si>
  <si>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</si>
  <si>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</si>
  <si>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</si>
  <si>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</si>
  <si>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</si>
  <si>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</si>
  <si>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</si>
  <si>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</si>
  <si>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</si>
  <si>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</si>
  <si>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</si>
  <si>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</si>
  <si>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</si>
  <si>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</si>
  <si>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</si>
  <si>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</si>
  <si>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</si>
  <si>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</si>
  <si>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</si>
  <si>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</si>
  <si>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</si>
  <si>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</si>
  <si>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</si>
  <si>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</si>
  <si>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</si>
  <si>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</si>
  <si>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</si>
  <si>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</si>
  <si>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</si>
  <si>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</si>
  <si>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</si>
  <si>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</si>
  <si>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</si>
  <si>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</si>
  <si>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</si>
  <si>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</si>
  <si>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</si>
  <si>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</si>
  <si>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</si>
  <si>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</si>
  <si>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</si>
  <si>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</si>
  <si>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</si>
  <si>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</si>
  <si>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</si>
  <si>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</si>
  <si>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</si>
  <si>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</si>
  <si>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</si>
  <si>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</si>
  <si>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</si>
  <si>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</si>
  <si>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</si>
  <si>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</si>
  <si>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</si>
  <si>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</si>
  <si>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</si>
  <si>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</si>
  <si>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</si>
  <si>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</si>
  <si>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</si>
  <si>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</si>
  <si>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</si>
  <si>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</si>
  <si>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</si>
  <si>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</si>
  <si>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</si>
  <si>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</si>
  <si>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</si>
  <si>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</si>
  <si>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</si>
  <si>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</si>
  <si>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</si>
  <si>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</si>
  <si>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</si>
  <si>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</si>
  <si>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</si>
  <si>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</si>
  <si>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</si>
  <si>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</si>
  <si>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</si>
  <si>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</si>
  <si>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</si>
  <si>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</si>
  <si>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</si>
  <si>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</si>
  <si>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</si>
  <si>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</si>
  <si>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</si>
  <si>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</si>
  <si>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</si>
  <si>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</si>
  <si>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</si>
  <si>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</si>
  <si>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</si>
  <si>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</si>
  <si>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</si>
  <si>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</si>
  <si>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</si>
  <si>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</si>
  <si>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</si>
  <si>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</si>
  <si>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</si>
  <si>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</si>
  <si>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</si>
  <si>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</si>
  <si>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</si>
  <si>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</si>
  <si>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</si>
  <si>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</si>
  <si>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</si>
  <si>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</si>
  <si>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</si>
  <si>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</si>
  <si>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</si>
  <si>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</si>
  <si>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</si>
  <si>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</si>
  <si>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</si>
  <si>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</si>
  <si>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</si>
  <si>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</si>
  <si>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</si>
  <si>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</si>
  <si>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</si>
  <si>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</si>
  <si>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</si>
  <si>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</si>
  <si>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</si>
  <si>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</si>
  <si>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</si>
  <si>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</si>
  <si>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</si>
  <si>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</si>
  <si>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</si>
  <si>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</si>
  <si>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</si>
  <si>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</si>
  <si>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</si>
  <si>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</si>
  <si>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</si>
  <si>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</si>
  <si>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</si>
  <si>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</si>
  <si>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</si>
  <si>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</si>
  <si>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</si>
  <si>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</si>
  <si>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</si>
  <si>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</si>
  <si>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</si>
  <si>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</si>
  <si>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</si>
  <si>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</si>
  <si>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</si>
  <si>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</si>
  <si>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</si>
  <si>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</si>
  <si>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</si>
  <si>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</si>
  <si>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</si>
  <si>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</si>
  <si>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</si>
  <si>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</si>
  <si>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</si>
  <si>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</si>
  <si>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</si>
  <si>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</si>
  <si>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</si>
  <si>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</si>
  <si>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</si>
  <si>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</si>
  <si>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</si>
  <si>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</si>
  <si>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</si>
  <si>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</si>
  <si>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</si>
  <si>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</si>
  <si>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</si>
  <si>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</si>
  <si>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</si>
  <si>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</si>
  <si>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</si>
  <si>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</si>
  <si>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</si>
  <si>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</si>
  <si>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</si>
  <si>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</si>
  <si>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</si>
  <si>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</si>
  <si>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</si>
  <si>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</si>
  <si>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</si>
  <si>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</si>
  <si>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</si>
  <si>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</si>
  <si>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</si>
  <si>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</si>
  <si>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</si>
  <si>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</si>
  <si>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</si>
  <si>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</si>
  <si>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</si>
  <si>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</si>
  <si>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</si>
  <si>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</si>
  <si>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</si>
  <si>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</si>
  <si>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</si>
  <si>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</si>
  <si>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</si>
  <si>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</si>
  <si>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</si>
  <si>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</si>
  <si>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</si>
  <si>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</si>
  <si>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</si>
  <si>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</si>
  <si>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</si>
  <si>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</si>
  <si>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</si>
  <si>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</si>
  <si>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</si>
  <si>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</si>
  <si>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</si>
  <si>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</si>
  <si>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</si>
  <si>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</si>
  <si>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</si>
  <si>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</si>
  <si>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</si>
  <si>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</si>
  <si>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</si>
  <si>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</si>
  <si>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</si>
  <si>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</si>
  <si>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</si>
  <si>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</si>
  <si>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</si>
  <si>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</si>
  <si>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</si>
  <si>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</si>
  <si>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</si>
  <si>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</si>
  <si>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</si>
  <si>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</si>
  <si>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</si>
  <si>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</si>
  <si>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</si>
  <si>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</si>
  <si>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</si>
  <si>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</si>
  <si>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</si>
  <si>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</si>
  <si>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</si>
  <si>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</si>
  <si>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</si>
  <si>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</si>
  <si>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</si>
  <si>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</si>
  <si>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</si>
  <si>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</si>
  <si>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</si>
  <si>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</si>
  <si>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</si>
  <si>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</si>
  <si>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</si>
  <si>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</si>
  <si>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</si>
  <si>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</si>
  <si>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</si>
  <si>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</si>
  <si>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</si>
  <si>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</si>
  <si>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</si>
  <si>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</si>
  <si>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</si>
  <si>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</si>
  <si>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</si>
  <si>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</si>
  <si>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</si>
  <si>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</si>
  <si>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</si>
  <si>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</si>
  <si>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</si>
  <si>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</si>
  <si>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</si>
  <si>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</si>
  <si>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</si>
  <si>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</si>
  <si>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</si>
  <si>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</si>
  <si>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</si>
  <si>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</si>
  <si>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</si>
  <si>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</si>
  <si>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</si>
  <si>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</si>
  <si>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</si>
  <si>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</si>
  <si>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</si>
  <si>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</si>
  <si>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</si>
  <si>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</si>
  <si>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</si>
  <si>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</si>
  <si>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</si>
  <si>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</si>
  <si>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</si>
  <si>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</si>
  <si>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</si>
  <si>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</si>
  <si>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</si>
  <si>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</si>
  <si>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</si>
  <si>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</si>
  <si>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</si>
  <si>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</si>
  <si>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</si>
  <si>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</si>
  <si>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</si>
  <si>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</si>
  <si>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</si>
  <si>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</si>
  <si>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</si>
  <si>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</si>
  <si>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</si>
  <si>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</si>
  <si>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</si>
  <si>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</si>
  <si>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</si>
  <si>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</si>
  <si>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</si>
  <si>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</si>
  <si>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</si>
  <si>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</si>
  <si>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</si>
  <si>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</si>
  <si>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</si>
  <si>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</si>
  <si>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</si>
  <si>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</si>
  <si>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</si>
  <si>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</si>
  <si>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</si>
  <si>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</si>
  <si>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</si>
  <si>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</si>
  <si>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</si>
  <si>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</si>
  <si>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</si>
  <si>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</si>
  <si>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</si>
  <si>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</si>
  <si>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</si>
  <si>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</si>
  <si>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</si>
  <si>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</si>
  <si>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</si>
  <si>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</si>
  <si>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</si>
  <si>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</si>
  <si>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</si>
  <si>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</si>
  <si>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</si>
  <si>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</si>
  <si>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</si>
  <si>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</si>
  <si>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</si>
  <si>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</si>
  <si>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</si>
  <si>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</si>
  <si>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</si>
  <si>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</si>
  <si>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</si>
  <si>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</si>
  <si>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</si>
  <si>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</si>
  <si>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</si>
  <si>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</si>
  <si>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</si>
  <si>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</si>
  <si>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</si>
  <si>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</si>
  <si>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</si>
  <si>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</si>
  <si>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</si>
  <si>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</si>
  <si>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</si>
  <si>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</si>
  <si>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</si>
  <si>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</si>
  <si>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</si>
  <si>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</si>
  <si>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</si>
  <si>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</si>
  <si>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</si>
  <si>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</si>
  <si>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</si>
  <si>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</si>
  <si>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</si>
  <si>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</si>
  <si>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</si>
  <si>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</si>
  <si>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</si>
  <si>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</si>
  <si>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</si>
  <si>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</si>
  <si>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</si>
  <si>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</si>
  <si>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</si>
  <si>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</si>
  <si>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</si>
  <si>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</si>
  <si>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</si>
  <si>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</si>
  <si>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</si>
  <si>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</si>
  <si>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</si>
  <si>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</si>
  <si>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</si>
  <si>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</si>
  <si>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</si>
  <si>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</si>
  <si>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</si>
  <si>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</si>
  <si>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</si>
  <si>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</si>
  <si>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</si>
  <si>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</si>
  <si>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</si>
  <si>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</si>
  <si>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</si>
  <si>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</si>
  <si>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</si>
  <si>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</si>
  <si>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</si>
  <si>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</si>
  <si>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</si>
  <si>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</si>
  <si>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</si>
  <si>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</si>
  <si>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</si>
  <si>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</si>
  <si>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</si>
  <si>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</si>
  <si>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</si>
  <si>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</si>
  <si>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</si>
  <si>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</si>
  <si>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</si>
  <si>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</si>
  <si>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</si>
  <si>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</si>
  <si>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</si>
  <si>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</si>
  <si>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</si>
  <si>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</si>
  <si>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</si>
  <si>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</si>
  <si>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</si>
  <si>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</si>
  <si>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</si>
  <si>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</si>
  <si>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</si>
  <si>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</si>
  <si>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</si>
  <si>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</si>
  <si>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</si>
  <si>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</si>
  <si>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</si>
  <si>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</si>
  <si>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</si>
  <si>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</si>
  <si>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</si>
  <si>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</si>
  <si>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</si>
  <si>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</si>
  <si>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</si>
  <si>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</si>
  <si>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</si>
  <si>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</si>
  <si>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</si>
  <si>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</si>
  <si>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</si>
  <si>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</si>
  <si>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</si>
  <si>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</si>
  <si>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</si>
  <si>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</si>
  <si>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</si>
  <si>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</si>
  <si>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</si>
  <si>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</si>
  <si>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</si>
  <si>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</si>
  <si>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</si>
  <si>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</si>
  <si>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</si>
  <si>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</si>
  <si>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</si>
  <si>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</si>
  <si>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</si>
  <si>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</si>
  <si>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</si>
  <si>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</si>
  <si>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</si>
  <si>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</si>
  <si>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</si>
  <si>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</si>
  <si>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</si>
  <si>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</si>
  <si>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</si>
  <si>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</si>
  <si>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</si>
  <si>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</si>
  <si>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</si>
  <si>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</si>
  <si>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</si>
  <si>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</si>
  <si>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</si>
  <si>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</si>
  <si>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</si>
  <si>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</si>
  <si>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</si>
  <si>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</si>
  <si>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</si>
  <si>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</si>
  <si>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</si>
  <si>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</si>
  <si>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</si>
  <si>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</si>
  <si>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</si>
  <si>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</si>
  <si>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</si>
  <si>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</si>
  <si>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</si>
  <si>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</si>
  <si>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</si>
  <si>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</si>
  <si>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</si>
  <si>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</si>
  <si>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</si>
  <si>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</si>
  <si>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</si>
  <si>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</si>
  <si>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</si>
  <si>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</si>
  <si>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</si>
  <si>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</si>
  <si>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</si>
  <si>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</si>
  <si>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</si>
  <si>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</si>
  <si>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</si>
  <si>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</si>
  <si>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</si>
  <si>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</si>
  <si>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</si>
  <si>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</si>
  <si>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</si>
  <si>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</si>
  <si>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</si>
  <si>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</si>
  <si>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</si>
  <si>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</si>
  <si>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</si>
  <si>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</si>
  <si>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</si>
  <si>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</si>
  <si>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</si>
  <si>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</si>
  <si>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</si>
  <si>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</si>
  <si>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</si>
  <si>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</si>
  <si>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</si>
  <si>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</si>
  <si>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</si>
  <si>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</si>
  <si>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</si>
  <si>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</si>
  <si>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</si>
  <si>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</si>
  <si>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</si>
  <si>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</si>
  <si>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</si>
  <si>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</si>
  <si>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</si>
  <si>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</si>
  <si>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</si>
  <si>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</si>
  <si>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</si>
  <si>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</si>
  <si>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</si>
  <si>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</si>
  <si>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</si>
  <si>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</si>
  <si>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</si>
  <si>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</si>
  <si>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</si>
  <si>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</si>
  <si>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</si>
  <si>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</si>
  <si>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</si>
  <si>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</si>
  <si>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</si>
  <si>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</si>
  <si>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</si>
  <si>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</si>
  <si>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</si>
  <si>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</si>
  <si>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</si>
  <si>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</si>
  <si>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</si>
  <si>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</si>
  <si>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</si>
  <si>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</si>
  <si>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</si>
  <si>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</si>
  <si>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</si>
  <si>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</si>
  <si>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</si>
  <si>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</si>
  <si>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</si>
  <si>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</si>
  <si>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</si>
  <si>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</si>
  <si>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</si>
  <si>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</si>
  <si>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</si>
  <si>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</si>
  <si>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</si>
  <si>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</si>
  <si>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</si>
  <si>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</si>
  <si>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</si>
  <si>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</si>
  <si>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</si>
  <si>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</si>
  <si>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</si>
  <si>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</si>
  <si>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</si>
  <si>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</si>
  <si>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</si>
  <si>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</si>
  <si>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</si>
  <si>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</si>
  <si>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</si>
  <si>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</si>
  <si>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</si>
  <si>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</si>
  <si>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</si>
  <si>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</si>
  <si>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</si>
  <si>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</si>
  <si>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</si>
  <si>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</si>
  <si>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</si>
  <si>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</si>
  <si>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</si>
  <si>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</si>
  <si>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</si>
  <si>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</si>
  <si>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</si>
  <si>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</si>
  <si>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</si>
  <si>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</si>
  <si>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</si>
  <si>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</si>
  <si>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</si>
  <si>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</si>
  <si>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</si>
  <si>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</si>
  <si>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</si>
  <si>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</si>
  <si>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</si>
  <si>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</si>
  <si>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</si>
  <si>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</si>
  <si>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</si>
  <si>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</si>
  <si>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</si>
  <si>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</si>
  <si>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</si>
  <si>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</si>
  <si>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</si>
  <si>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</si>
  <si>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</si>
  <si>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</si>
  <si>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</si>
  <si>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</si>
  <si>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</si>
  <si>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</si>
  <si>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</si>
  <si>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</si>
  <si>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</si>
  <si>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</si>
  <si>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</si>
  <si>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</si>
  <si>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</si>
  <si>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</si>
  <si>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</si>
  <si>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</si>
  <si>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</si>
  <si>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</si>
  <si>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</si>
  <si>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</si>
  <si>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</si>
  <si>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</si>
  <si>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</si>
  <si>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</si>
  <si>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</si>
  <si>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</si>
  <si>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</si>
  <si>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</si>
  <si>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</si>
  <si>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</si>
  <si>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</si>
  <si>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</si>
  <si>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</si>
  <si>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</si>
  <si>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</si>
  <si>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</si>
  <si>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</si>
  <si>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</si>
  <si>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</si>
  <si>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</si>
  <si>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</si>
  <si>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</si>
  <si>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</si>
  <si>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</si>
  <si>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</si>
  <si>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</si>
  <si>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</si>
  <si>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</si>
  <si>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</si>
  <si>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</si>
  <si>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</si>
  <si>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</si>
  <si>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</si>
  <si>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</si>
  <si>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</si>
  <si>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</si>
  <si>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</si>
  <si>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</si>
  <si>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</si>
  <si>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</si>
  <si>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</si>
  <si>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</si>
  <si>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</si>
  <si>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</si>
  <si>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</si>
  <si>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</si>
  <si>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</si>
  <si>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</si>
  <si>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</si>
  <si>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</si>
  <si>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</si>
  <si>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</si>
  <si>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</si>
  <si>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</si>
  <si>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</si>
  <si>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</si>
  <si>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</si>
  <si>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</si>
  <si>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</si>
  <si>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</si>
  <si>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</si>
  <si>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</si>
  <si>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</si>
  <si>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</si>
  <si>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</si>
  <si>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</si>
  <si>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</si>
  <si>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</si>
  <si>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</si>
  <si>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</si>
  <si>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</si>
  <si>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</si>
  <si>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</si>
  <si>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</si>
  <si>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</si>
  <si>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</si>
  <si>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</si>
  <si>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</si>
  <si>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</si>
  <si>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</si>
  <si>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</si>
  <si>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</si>
  <si>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</si>
  <si>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</si>
  <si>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</si>
  <si>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</si>
  <si>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</si>
  <si>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</si>
  <si>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</si>
  <si>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</si>
  <si>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</si>
  <si>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</si>
  <si>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</si>
  <si>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</si>
  <si>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</si>
  <si>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</si>
  <si>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</si>
  <si>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</si>
  <si>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</si>
  <si>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</si>
  <si>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</si>
  <si>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</si>
  <si>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</si>
  <si>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</si>
  <si>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</si>
  <si>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</si>
  <si>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</si>
  <si>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</si>
  <si>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</si>
  <si>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</si>
  <si>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</si>
  <si>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</si>
  <si>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</si>
  <si>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</si>
  <si>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</si>
  <si>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</si>
  <si>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</si>
  <si>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</si>
  <si>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</si>
  <si>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</si>
  <si>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</si>
  <si>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</si>
  <si>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</si>
  <si>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</si>
  <si>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</si>
  <si>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</si>
  <si>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</si>
  <si>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</si>
  <si>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</si>
  <si>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</si>
  <si>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</si>
  <si>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</si>
  <si>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</si>
  <si>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</si>
  <si>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</si>
  <si>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</si>
  <si>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</si>
  <si>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</si>
  <si>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</si>
  <si>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</si>
  <si>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</si>
  <si>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</si>
  <si>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</si>
  <si>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</si>
  <si>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</si>
  <si>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</si>
  <si>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</si>
  <si>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</si>
  <si>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</si>
  <si>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</si>
  <si>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</si>
  <si>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</si>
  <si>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</si>
  <si>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</si>
  <si>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</si>
  <si>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</si>
  <si>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</si>
  <si>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</si>
  <si>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</si>
  <si>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</si>
  <si>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</si>
  <si>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</si>
  <si>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</si>
  <si>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</si>
  <si>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</si>
  <si>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</si>
  <si>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</si>
  <si>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</si>
  <si>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</si>
  <si>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</si>
  <si>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</si>
  <si>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</si>
  <si>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</si>
  <si>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</si>
  <si>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</si>
  <si>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</si>
  <si>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</si>
  <si>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</si>
  <si>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</si>
  <si>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</si>
  <si>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</si>
  <si>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</si>
  <si>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</si>
  <si>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</si>
  <si>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</si>
  <si>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</si>
  <si>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</si>
  <si>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</si>
  <si>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</si>
  <si>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</si>
  <si>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</si>
  <si>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</si>
  <si>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</si>
  <si>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</si>
  <si>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</si>
  <si>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</si>
  <si>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</si>
  <si>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</si>
  <si>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</si>
  <si>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</si>
  <si>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</si>
  <si>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</si>
  <si>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</si>
  <si>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</si>
  <si>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</si>
  <si>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</si>
  <si>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</si>
  <si>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</si>
  <si>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</si>
  <si>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</si>
  <si>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</si>
  <si>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</si>
  <si>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</si>
  <si>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</si>
  <si>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</si>
  <si>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</si>
  <si>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</si>
  <si>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</si>
  <si>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</si>
  <si>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</si>
  <si>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</si>
  <si>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</si>
  <si>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</si>
  <si>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</si>
  <si>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</si>
  <si>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</si>
  <si>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</si>
  <si>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</si>
  <si>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</si>
  <si>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</si>
  <si>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</si>
  <si>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</si>
  <si>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</si>
  <si>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</si>
  <si>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</si>
  <si>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</si>
  <si>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</si>
  <si>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</si>
  <si>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</si>
  <si>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</si>
  <si>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</si>
  <si>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</si>
  <si>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</si>
  <si>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</si>
  <si>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</si>
  <si>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</si>
  <si>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</si>
  <si>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</si>
  <si>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</si>
  <si>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</si>
  <si>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</si>
  <si>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</si>
  <si>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</si>
  <si>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</si>
  <si>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</si>
  <si>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</si>
  <si>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</si>
  <si>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</si>
  <si>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</si>
  <si>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</si>
  <si>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</si>
  <si>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</si>
  <si>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</si>
  <si>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</si>
  <si>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</si>
  <si>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</si>
  <si>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</si>
  <si>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</si>
  <si>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</si>
  <si>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</si>
  <si>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</si>
  <si>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</si>
  <si>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</si>
  <si>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</si>
  <si>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</si>
  <si>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</si>
  <si>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</si>
  <si>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</si>
  <si>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</si>
  <si>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</si>
  <si>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</si>
  <si>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</si>
  <si>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</si>
  <si>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</si>
  <si>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</si>
  <si>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</si>
  <si>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</si>
  <si>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</si>
  <si>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</si>
  <si>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</si>
  <si>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</si>
  <si>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</si>
  <si>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</si>
  <si>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</si>
  <si>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</si>
  <si>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</si>
  <si>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</si>
  <si>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</si>
  <si>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</si>
  <si>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</si>
  <si>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</si>
  <si>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</si>
  <si>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</si>
  <si>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</si>
  <si>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</si>
  <si>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</si>
  <si>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</si>
  <si>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</si>
  <si>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</si>
  <si>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</si>
  <si>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</si>
  <si>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</si>
  <si>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</si>
  <si>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</si>
  <si>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</si>
  <si>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</si>
  <si>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</si>
  <si>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</si>
  <si>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</si>
  <si>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</si>
  <si>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</si>
  <si>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</si>
  <si>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</si>
  <si>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</si>
  <si>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</si>
  <si>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</si>
  <si>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</si>
  <si>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</si>
  <si>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</si>
  <si>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</si>
  <si>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</si>
  <si>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</si>
  <si>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</si>
  <si>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</si>
  <si>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</si>
  <si>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</si>
  <si>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</si>
  <si>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</si>
  <si>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</si>
  <si>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</si>
  <si>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</si>
  <si>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</si>
  <si>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</si>
  <si>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</si>
  <si>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</si>
  <si>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</si>
  <si>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</si>
  <si>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</si>
  <si>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</si>
  <si>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</si>
  <si>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</si>
  <si>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</si>
  <si>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</si>
  <si>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</si>
  <si>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</si>
  <si>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</si>
  <si>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</si>
  <si>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</si>
  <si>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</si>
  <si>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</si>
  <si>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</si>
  <si>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</si>
  <si>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</si>
  <si>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</si>
  <si>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</si>
  <si>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</si>
  <si>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</si>
  <si>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</si>
  <si>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</si>
  <si>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</si>
  <si>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</si>
  <si>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</si>
  <si>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</si>
  <si>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</si>
  <si>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</si>
  <si>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</si>
  <si>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</si>
  <si>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</si>
  <si>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</si>
  <si>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</si>
  <si>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</si>
  <si>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</si>
  <si>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</si>
  <si>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</si>
  <si>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</si>
  <si>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</si>
  <si>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</si>
  <si>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</si>
  <si>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</si>
  <si>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</si>
  <si>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</si>
  <si>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</si>
  <si>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</si>
  <si>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</si>
  <si>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</si>
  <si>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</si>
  <si>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</si>
  <si>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</si>
  <si>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</si>
  <si>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</si>
  <si>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</si>
  <si>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</si>
  <si>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</si>
  <si>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</si>
  <si>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</si>
  <si>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</si>
  <si>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</si>
  <si>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</si>
  <si>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</si>
  <si>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</si>
  <si>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</si>
  <si>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</si>
  <si>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</si>
  <si>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</si>
  <si>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</si>
  <si>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</si>
  <si>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</si>
  <si>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</si>
  <si>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</si>
  <si>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</si>
  <si>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</si>
  <si>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</si>
  <si>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</si>
  <si>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</si>
  <si>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</si>
  <si>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</si>
  <si>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</si>
  <si>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</si>
  <si>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</si>
  <si>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</si>
  <si>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</si>
  <si>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</si>
  <si>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</si>
  <si>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</si>
  <si>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</si>
  <si>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</si>
  <si>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</si>
  <si>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</si>
  <si>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</si>
  <si>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</si>
  <si>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</si>
  <si>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</si>
  <si>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</si>
  <si>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</si>
  <si>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</si>
  <si>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</si>
  <si>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</si>
  <si>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</si>
  <si>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</si>
  <si>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</si>
  <si>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</si>
  <si>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</si>
  <si>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</si>
  <si>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</si>
  <si>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</si>
  <si>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</si>
  <si>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</si>
  <si>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</si>
  <si>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</si>
  <si>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</si>
  <si>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</si>
  <si>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</si>
  <si>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</si>
  <si>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</si>
  <si>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</si>
  <si>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</si>
  <si>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</si>
  <si>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</si>
  <si>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</si>
  <si>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</si>
  <si>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</si>
  <si>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</si>
  <si>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</si>
  <si>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</si>
  <si>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</si>
  <si>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</si>
  <si>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</si>
  <si>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</si>
  <si>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</si>
  <si>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</si>
  <si>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</si>
  <si>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</si>
  <si>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</si>
  <si>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</si>
  <si>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</si>
  <si>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</si>
  <si>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</si>
  <si>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</si>
  <si>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</si>
  <si>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</si>
  <si>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</si>
  <si>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</si>
  <si>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</si>
  <si>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</si>
  <si>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</si>
  <si>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</si>
  <si>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</si>
  <si>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</si>
  <si>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</si>
  <si>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</si>
  <si>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</si>
  <si>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</si>
  <si>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</si>
  <si>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</si>
  <si>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</si>
  <si>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</si>
  <si>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</si>
  <si>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</si>
  <si>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</si>
  <si>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</si>
  <si>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</si>
  <si>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</si>
  <si>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</si>
  <si>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</si>
  <si>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</si>
  <si>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</si>
  <si>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</si>
  <si>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</si>
  <si>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</si>
  <si>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</si>
  <si>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</si>
  <si>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</si>
  <si>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</si>
  <si>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</si>
  <si>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</si>
  <si>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</si>
  <si>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</si>
  <si>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</si>
  <si>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</si>
  <si>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</si>
  <si>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</si>
  <si>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</si>
  <si>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</si>
  <si>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</si>
  <si>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</si>
  <si>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</si>
  <si>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</si>
  <si>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</si>
  <si>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</si>
  <si>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</si>
  <si>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</si>
  <si>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</si>
  <si>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</si>
  <si>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</si>
  <si>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</si>
  <si>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</si>
  <si>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</si>
  <si>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</si>
  <si>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</si>
  <si>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</si>
  <si>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</si>
  <si>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</si>
  <si>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</si>
  <si>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</si>
  <si>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</si>
  <si>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</si>
  <si>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</si>
  <si>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</si>
  <si>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</si>
  <si>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</si>
  <si>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</si>
  <si>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</si>
  <si>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</si>
  <si>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</si>
  <si>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</si>
  <si>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</si>
  <si>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</si>
  <si>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</si>
  <si>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</si>
  <si>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</si>
  <si>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</si>
  <si>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</si>
  <si>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</si>
  <si>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</si>
  <si>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</si>
  <si>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</si>
  <si>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</si>
  <si>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</si>
  <si>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</si>
  <si>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</si>
  <si>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</si>
  <si>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</si>
  <si>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</si>
  <si>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</si>
  <si>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</si>
  <si>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</si>
  <si>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</si>
  <si>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</si>
  <si>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</si>
  <si>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</si>
  <si>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</si>
  <si>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</si>
  <si>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</si>
  <si>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</si>
  <si>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</si>
  <si>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</si>
  <si>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</si>
  <si>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</si>
  <si>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</si>
  <si>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</si>
  <si>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</si>
  <si>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</si>
  <si>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</si>
  <si>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</si>
  <si>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</si>
  <si>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</si>
  <si>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</si>
  <si>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</si>
  <si>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</si>
  <si>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</si>
  <si>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</si>
  <si>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</si>
  <si>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</si>
  <si>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</si>
  <si>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</si>
  <si>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</si>
  <si>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</si>
  <si>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</si>
  <si>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</si>
  <si>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</si>
  <si>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</si>
  <si>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</si>
  <si>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</si>
  <si>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</si>
  <si>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</si>
  <si>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</si>
  <si>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</si>
  <si>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</si>
  <si>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</si>
  <si>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</si>
  <si>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</si>
  <si>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</si>
  <si>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</si>
  <si>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</si>
  <si>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</si>
  <si>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</si>
  <si>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</si>
  <si>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</si>
  <si>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</si>
  <si>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</si>
  <si>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</si>
  <si>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</si>
  <si>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</si>
  <si>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</si>
  <si>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</si>
  <si>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</si>
  <si>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</si>
  <si>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</si>
  <si>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</si>
  <si>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</si>
  <si>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</si>
  <si>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</si>
  <si>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</si>
  <si>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</si>
  <si>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</si>
  <si>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</si>
  <si>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</si>
  <si>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</si>
  <si>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</si>
  <si>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</si>
  <si>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</si>
  <si>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</si>
  <si>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</si>
  <si>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</si>
  <si>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</si>
  <si>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</si>
  <si>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</si>
  <si>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</si>
  <si>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</si>
  <si>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</si>
  <si>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</si>
  <si>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</si>
  <si>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</si>
  <si>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</si>
  <si>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</si>
  <si>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</si>
  <si>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</si>
  <si>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</si>
  <si>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</si>
  <si>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</si>
  <si>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</si>
  <si>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</si>
  <si>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</si>
  <si>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</si>
  <si>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</si>
  <si>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</si>
  <si>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</si>
  <si>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</si>
  <si>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</si>
  <si>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</si>
  <si>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</si>
  <si>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</si>
  <si>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</si>
  <si>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</si>
  <si>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</si>
  <si>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</si>
  <si>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</si>
  <si>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</si>
  <si>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</si>
  <si>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</si>
  <si>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</si>
  <si>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</si>
  <si>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</si>
  <si>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</si>
  <si>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</si>
  <si>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</si>
  <si>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</si>
  <si>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</si>
  <si>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</si>
  <si>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</si>
  <si>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</si>
  <si>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</si>
  <si>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</si>
  <si>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</si>
  <si>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</si>
  <si>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</si>
  <si>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</si>
  <si>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</si>
  <si>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</si>
  <si>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</si>
  <si>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</si>
  <si>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</si>
  <si>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</si>
  <si>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</si>
  <si>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</si>
  <si>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</si>
  <si>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</si>
  <si>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</si>
  <si>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</si>
  <si>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</si>
  <si>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</si>
  <si>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</si>
  <si>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</si>
  <si>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</si>
  <si>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</si>
  <si>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</si>
  <si>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</si>
  <si>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</si>
  <si>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</si>
  <si>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</si>
  <si>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</si>
  <si>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</si>
  <si>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</si>
  <si>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</si>
  <si>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</si>
  <si>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</si>
  <si>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</si>
  <si>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</si>
  <si>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</si>
  <si>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</si>
  <si>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</si>
  <si>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</si>
  <si>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</si>
  <si>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</si>
  <si>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</si>
  <si>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</si>
  <si>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</si>
  <si>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</si>
  <si>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</si>
  <si>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</si>
  <si>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</si>
  <si>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</si>
  <si>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</si>
  <si>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</si>
  <si>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</si>
  <si>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</si>
  <si>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</si>
  <si>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</si>
  <si>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</si>
  <si>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</si>
  <si>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</si>
  <si>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</si>
  <si>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</si>
  <si>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</si>
  <si>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</si>
  <si>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</si>
  <si>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</si>
  <si>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</si>
  <si>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</si>
  <si>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</si>
  <si>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</si>
  <si>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</si>
  <si>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</si>
  <si>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</si>
  <si>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</si>
  <si>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</si>
  <si>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</si>
  <si>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</si>
  <si>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</si>
  <si>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</si>
  <si>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</si>
  <si>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</si>
  <si>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</si>
  <si>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</si>
  <si>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</si>
  <si>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</si>
  <si>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</si>
  <si>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</si>
  <si>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</si>
  <si>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</si>
  <si>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</si>
  <si>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</si>
  <si>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</si>
  <si>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</si>
  <si>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</si>
  <si>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</si>
  <si>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</si>
  <si>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</si>
  <si>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</si>
  <si>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</si>
  <si>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</si>
  <si>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</si>
  <si>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</si>
  <si>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</si>
  <si>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</si>
  <si>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</si>
  <si>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</si>
  <si>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</si>
  <si>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</si>
  <si>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</si>
  <si>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</si>
  <si>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</si>
  <si>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</si>
  <si>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</si>
  <si>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</si>
  <si>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</si>
  <si>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</si>
  <si>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</si>
  <si>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</si>
  <si>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</si>
  <si>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</si>
  <si>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</si>
  <si>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</si>
  <si>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</si>
  <si>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</si>
  <si>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</si>
  <si>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</si>
  <si>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</si>
  <si>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</si>
  <si>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</si>
  <si>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</si>
  <si>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</si>
  <si>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</si>
  <si>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</si>
  <si>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</si>
  <si>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</si>
  <si>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</si>
  <si>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</si>
  <si>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</si>
  <si>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</si>
  <si>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</si>
  <si>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</si>
  <si>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</si>
  <si>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</si>
  <si>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</si>
  <si>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</si>
  <si>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</si>
  <si>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</si>
  <si>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</si>
  <si>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</si>
  <si>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</si>
  <si>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</si>
  <si>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</si>
  <si>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</si>
  <si>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</si>
  <si>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</si>
  <si>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</si>
  <si>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</si>
  <si>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</si>
  <si>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</si>
  <si>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</si>
  <si>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</si>
  <si>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</si>
  <si>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</si>
  <si>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</si>
  <si>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</si>
  <si>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</si>
  <si>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</si>
  <si>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</si>
  <si>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</si>
  <si>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</si>
  <si>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</si>
  <si>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</si>
  <si>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</si>
  <si>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</si>
  <si>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</si>
  <si>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</si>
  <si>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</si>
  <si>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</si>
  <si>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</si>
  <si>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</si>
  <si>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</si>
  <si>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</si>
  <si>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</si>
  <si>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</si>
  <si>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</si>
  <si>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</si>
  <si>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</si>
  <si>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</si>
  <si>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</si>
  <si>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</si>
  <si>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</si>
  <si>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</si>
  <si>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</si>
  <si>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</si>
  <si>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</si>
  <si>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</si>
  <si>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</si>
  <si>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</si>
  <si>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</si>
  <si>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</si>
  <si>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</si>
  <si>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</si>
  <si>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</si>
  <si>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</si>
  <si>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</si>
  <si>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</si>
  <si>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</si>
  <si>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</si>
  <si>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</si>
  <si>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</si>
  <si>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</si>
  <si>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</si>
  <si>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</si>
  <si>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</si>
  <si>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</si>
  <si>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</si>
  <si>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</si>
  <si>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</si>
  <si>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</si>
  <si>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</si>
  <si>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</si>
  <si>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</si>
  <si>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</si>
  <si>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</si>
  <si>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</si>
  <si>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</si>
  <si>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</si>
  <si>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</si>
  <si>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</si>
  <si>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</si>
  <si>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</si>
  <si>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</si>
  <si>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</si>
  <si>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</si>
  <si>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</si>
  <si>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</si>
  <si>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</si>
  <si>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</si>
  <si>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</si>
  <si>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</si>
  <si>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</si>
  <si>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</si>
  <si>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</si>
  <si>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</si>
  <si>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</si>
  <si>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</si>
  <si>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</si>
  <si>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</si>
  <si>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</si>
  <si>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</si>
  <si>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</si>
  <si>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</si>
  <si>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</si>
  <si>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</si>
  <si>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</si>
  <si>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</si>
  <si>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</si>
  <si>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</si>
  <si>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</si>
  <si>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</si>
  <si>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</si>
  <si>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</si>
  <si>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</si>
  <si>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</si>
  <si>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</si>
  <si>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</si>
  <si>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</si>
  <si>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</si>
  <si>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</si>
  <si>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</si>
  <si>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</si>
  <si>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</si>
  <si>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</si>
  <si>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</si>
  <si>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</si>
  <si>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</si>
  <si>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</si>
  <si>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</si>
  <si>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</si>
  <si>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</si>
  <si>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</si>
  <si>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</si>
  <si>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</si>
  <si>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</si>
  <si>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</si>
  <si>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</si>
  <si>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</si>
  <si>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</si>
  <si>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</si>
  <si>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</si>
  <si>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</si>
  <si>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</si>
  <si>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</si>
  <si>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</si>
  <si>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</si>
  <si>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</si>
  <si>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</si>
  <si>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</si>
  <si>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</si>
  <si>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</si>
  <si>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</si>
  <si>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</si>
  <si>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</si>
  <si>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</si>
  <si>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</si>
  <si>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</si>
  <si>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</si>
  <si>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</si>
  <si>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</si>
  <si>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</si>
  <si>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</si>
  <si>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</si>
  <si>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</si>
  <si>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</si>
  <si>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</si>
  <si>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</si>
  <si>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</si>
  <si>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</si>
  <si>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</si>
  <si>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</si>
  <si>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</si>
  <si>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</si>
  <si>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</si>
  <si>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</si>
  <si>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</si>
  <si>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</si>
  <si>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</si>
  <si>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</si>
  <si>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</si>
  <si>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</si>
  <si>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</si>
  <si>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</si>
  <si>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</si>
  <si>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</si>
  <si>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</si>
  <si>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</si>
  <si>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</si>
  <si>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</si>
  <si>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</si>
  <si>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</si>
  <si>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</si>
  <si>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</si>
  <si>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</si>
  <si>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</si>
  <si>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</si>
  <si>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</si>
  <si>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</si>
  <si>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</si>
  <si>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</si>
  <si>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</si>
  <si>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</si>
  <si>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</si>
  <si>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</si>
  <si>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</si>
  <si>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</si>
  <si>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</si>
  <si>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</si>
  <si>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</si>
  <si>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</si>
  <si>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</si>
  <si>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</si>
  <si>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</si>
  <si>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</si>
  <si>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</si>
  <si>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</si>
  <si>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</si>
  <si>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</si>
  <si>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</si>
  <si>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</si>
  <si>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</si>
  <si>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</si>
  <si>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</si>
  <si>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</si>
  <si>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</si>
  <si>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</si>
  <si>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</si>
  <si>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</si>
  <si>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</si>
  <si>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</si>
  <si>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</si>
  <si>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</si>
  <si>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</si>
  <si>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</si>
  <si>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</si>
  <si>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</si>
  <si>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</si>
  <si>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</si>
  <si>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</si>
  <si>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</si>
  <si>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</si>
  <si>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</si>
  <si>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</si>
  <si>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</si>
  <si>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</si>
  <si>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</si>
  <si>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</si>
  <si>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</si>
  <si>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</si>
  <si>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</si>
  <si>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</si>
  <si>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</si>
  <si>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</si>
  <si>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</si>
  <si>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</si>
  <si>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</si>
  <si>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</si>
  <si>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</si>
  <si>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</si>
  <si>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</si>
  <si>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</si>
  <si>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</si>
  <si>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</si>
  <si>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</si>
  <si>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</si>
  <si>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</si>
  <si>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</si>
  <si>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</si>
  <si>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</si>
  <si>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</si>
  <si>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</si>
  <si>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</si>
  <si>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</si>
  <si>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</si>
  <si>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</si>
  <si>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</si>
  <si>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</si>
  <si>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</si>
  <si>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</si>
  <si>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</si>
  <si>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</si>
  <si>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</si>
  <si>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</si>
  <si>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</si>
  <si>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</si>
  <si>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</si>
  <si>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</si>
  <si>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</si>
  <si>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</si>
  <si>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</si>
  <si>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</si>
  <si>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</si>
  <si>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</si>
  <si>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</si>
  <si>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</si>
  <si>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</si>
  <si>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</si>
  <si>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</si>
  <si>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</si>
  <si>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</si>
  <si>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</si>
  <si>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</si>
  <si>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</si>
  <si>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</si>
  <si>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</si>
  <si>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</si>
  <si>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</si>
  <si>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</si>
  <si>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</si>
  <si>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</si>
  <si>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</si>
  <si>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</si>
  <si>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</si>
  <si>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</si>
  <si>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</si>
  <si>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</si>
  <si>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</si>
  <si>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</si>
  <si>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</si>
  <si>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</si>
  <si>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</si>
  <si>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</si>
  <si>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</si>
  <si>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</si>
  <si>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</si>
  <si>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</si>
  <si>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</si>
  <si>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</si>
  <si>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</si>
  <si>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</si>
  <si>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</si>
  <si>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</si>
  <si>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</si>
  <si>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</si>
  <si>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</si>
  <si>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</si>
  <si>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</si>
  <si>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</si>
  <si>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</si>
  <si>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</si>
  <si>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</si>
  <si>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</si>
  <si>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</si>
  <si>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</si>
  <si>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</si>
  <si>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</si>
  <si>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</si>
  <si>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</si>
  <si>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</si>
  <si>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</si>
  <si>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</si>
  <si>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</si>
  <si>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</si>
  <si>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</si>
  <si>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</si>
  <si>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</si>
  <si>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</si>
  <si>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</si>
  <si>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</si>
  <si>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</si>
  <si>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</si>
  <si>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</si>
  <si>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</si>
  <si>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</si>
  <si>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</si>
  <si>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</si>
  <si>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</si>
  <si>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</si>
  <si>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</si>
  <si>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</si>
  <si>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</si>
  <si>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</si>
  <si>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</si>
  <si>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</si>
  <si>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</si>
  <si>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</si>
  <si>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</si>
  <si>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</si>
  <si>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</si>
  <si>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</si>
  <si>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</si>
  <si>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</si>
  <si>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</si>
  <si>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</si>
  <si>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</si>
  <si>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</si>
  <si>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</si>
  <si>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</si>
  <si>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</si>
  <si>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</si>
  <si>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</si>
  <si>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</si>
  <si>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</si>
  <si>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</si>
  <si>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</si>
  <si>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</si>
  <si>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</si>
  <si>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</si>
  <si>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</si>
  <si>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</si>
  <si>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</si>
  <si>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</si>
  <si>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</si>
  <si>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</si>
  <si>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</si>
  <si>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</si>
  <si>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</si>
  <si>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</si>
  <si>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</si>
  <si>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</si>
  <si>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</si>
  <si>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</si>
  <si>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</si>
  <si>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</si>
  <si>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</si>
  <si>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</si>
  <si>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</si>
  <si>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</si>
  <si>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</si>
  <si>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</si>
  <si>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</si>
  <si>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</si>
  <si>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</si>
  <si>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</si>
  <si>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</si>
  <si>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</si>
  <si>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</si>
  <si>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</si>
  <si>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</si>
  <si>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</si>
  <si>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</si>
  <si>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</si>
  <si>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</si>
  <si>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</si>
  <si>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</si>
  <si>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</si>
  <si>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</si>
  <si>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</si>
  <si>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</si>
  <si>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</si>
  <si>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</si>
  <si>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</si>
  <si>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</si>
  <si>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</si>
  <si>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</si>
  <si>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</si>
  <si>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</si>
  <si>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</si>
  <si>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</si>
  <si>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</si>
  <si>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</si>
  <si>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</si>
  <si>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</si>
  <si>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</si>
  <si>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</si>
  <si>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</si>
  <si>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</si>
  <si>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</si>
  <si>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</si>
  <si>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</si>
  <si>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</si>
  <si>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</si>
  <si>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</si>
  <si>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</si>
  <si>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</si>
  <si>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</si>
  <si>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</si>
  <si>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</si>
  <si>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</si>
  <si>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</si>
  <si>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</si>
  <si>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</si>
  <si>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</si>
  <si>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</si>
  <si>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</si>
  <si>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</si>
  <si>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</si>
  <si>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</si>
  <si>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</si>
  <si>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</si>
  <si>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</si>
  <si>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</si>
  <si>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</si>
  <si>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</si>
  <si>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</si>
  <si>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</si>
  <si>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</si>
  <si>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</si>
  <si>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</si>
  <si>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</si>
  <si>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</si>
  <si>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</si>
  <si>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</si>
  <si>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</si>
  <si>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</si>
  <si>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</si>
  <si>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</si>
  <si>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</si>
  <si>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</si>
  <si>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</si>
  <si>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</si>
  <si>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</si>
  <si>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</si>
  <si>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</si>
  <si>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</si>
  <si>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</si>
  <si>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</si>
  <si>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</si>
  <si>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</si>
  <si>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</si>
  <si>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</si>
  <si>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</si>
  <si>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</si>
  <si>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</si>
  <si>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</si>
  <si>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</si>
  <si>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</si>
  <si>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</si>
  <si>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</si>
  <si>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</si>
  <si>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</si>
  <si>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</si>
  <si>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</si>
  <si>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</si>
  <si>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</si>
  <si>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</si>
  <si>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</si>
  <si>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</si>
  <si>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</si>
  <si>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</si>
  <si>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</si>
  <si>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</si>
  <si>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</si>
  <si>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</si>
  <si>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</si>
  <si>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</si>
  <si>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</si>
  <si>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</si>
  <si>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</si>
  <si>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</si>
  <si>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</si>
  <si>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</si>
  <si>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</si>
  <si>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</si>
  <si>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</si>
  <si>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</si>
  <si>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</si>
  <si>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</si>
  <si>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</si>
  <si>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</si>
  <si>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</si>
  <si>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</si>
  <si>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</si>
  <si>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</si>
  <si>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</si>
  <si>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</si>
  <si>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</si>
  <si>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</si>
  <si>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</si>
  <si>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</si>
  <si>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</si>
  <si>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</si>
  <si>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</si>
  <si>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</si>
  <si>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</si>
  <si>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</si>
  <si>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</si>
  <si>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</si>
  <si>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</si>
  <si>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</si>
  <si>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</si>
  <si>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</si>
  <si>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</si>
  <si>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</si>
  <si>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</si>
  <si>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</si>
  <si>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</si>
  <si>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</si>
  <si>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</si>
  <si>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</si>
  <si>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</si>
  <si>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</si>
  <si>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</si>
  <si>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</si>
  <si>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</si>
  <si>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</si>
  <si>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</si>
  <si>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</si>
  <si>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</si>
  <si>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</si>
  <si>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</si>
  <si>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</si>
  <si>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</si>
  <si>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</si>
  <si>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</si>
  <si>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</si>
  <si>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</si>
  <si>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</si>
  <si>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</si>
  <si>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</si>
  <si>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</si>
  <si>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</si>
  <si>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</si>
  <si>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</si>
  <si>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</si>
  <si>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</si>
  <si>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</si>
  <si>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</si>
  <si>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</si>
  <si>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</si>
  <si>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</si>
  <si>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</si>
  <si>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</si>
  <si>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</si>
  <si>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</si>
  <si>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</si>
  <si>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</si>
  <si>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</si>
  <si>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</si>
  <si>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</si>
  <si>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</si>
  <si>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</si>
  <si>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</si>
  <si>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</si>
  <si>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</si>
  <si>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</si>
  <si>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</si>
  <si>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</si>
  <si>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</si>
  <si>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</si>
  <si>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</si>
  <si>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</si>
  <si>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</si>
  <si>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</si>
  <si>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</si>
  <si>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</si>
  <si>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</si>
  <si>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</si>
  <si>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</si>
  <si>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</si>
  <si>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</si>
  <si>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</si>
  <si>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</si>
  <si>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</si>
  <si>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</si>
  <si>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</si>
  <si>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</si>
  <si>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</si>
  <si>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</si>
  <si>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</si>
  <si>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</si>
  <si>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</si>
  <si>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</si>
  <si>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</si>
  <si>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</si>
  <si>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</si>
  <si>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</si>
  <si>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</si>
  <si>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</si>
  <si>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</si>
  <si>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</si>
  <si>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</si>
  <si>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</si>
  <si>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</si>
  <si>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</si>
  <si>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</si>
  <si>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</si>
  <si>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</si>
  <si>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</si>
  <si>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</si>
  <si>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</si>
  <si>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</si>
  <si>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</si>
  <si>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</si>
  <si>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</si>
  <si>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</si>
  <si>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</si>
  <si>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</si>
  <si>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</si>
  <si>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</si>
  <si>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</si>
  <si>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</si>
  <si>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</si>
  <si>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</si>
  <si>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</si>
  <si>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</si>
  <si>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</si>
  <si>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</si>
  <si>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</si>
  <si>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</si>
  <si>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</si>
  <si>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</si>
  <si>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</si>
  <si>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</si>
  <si>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</si>
  <si>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</si>
  <si>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</si>
  <si>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</si>
  <si>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</si>
  <si>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</si>
  <si>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</si>
  <si>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</si>
  <si>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</si>
  <si>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</si>
  <si>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</si>
  <si>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</si>
  <si>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</si>
  <si>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</si>
  <si>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</si>
  <si>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</si>
  <si>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</si>
  <si>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</si>
  <si>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</si>
  <si>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</si>
  <si>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</si>
  <si>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</si>
  <si>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</si>
  <si>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</si>
  <si>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</si>
  <si>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</si>
  <si>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</si>
  <si>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</si>
  <si>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</si>
  <si>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</si>
  <si>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</si>
  <si>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</si>
  <si>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</si>
  <si>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</si>
  <si>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</si>
  <si>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</si>
  <si>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</si>
  <si>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</si>
  <si>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</si>
  <si>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</si>
  <si>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</si>
  <si>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</si>
  <si>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</si>
  <si>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</si>
  <si>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</si>
  <si>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</si>
  <si>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</si>
  <si>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</si>
  <si>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</si>
  <si>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</si>
  <si>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</si>
  <si>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</si>
  <si>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</si>
  <si>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</si>
  <si>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</si>
  <si>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</si>
  <si>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</si>
  <si>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</si>
  <si>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</si>
  <si>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</si>
  <si>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</si>
  <si>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</si>
  <si>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</si>
  <si>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</si>
  <si>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</si>
  <si>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</si>
  <si>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</si>
  <si>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</si>
  <si>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</si>
  <si>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</si>
  <si>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</si>
  <si>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</si>
  <si>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</si>
  <si>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</si>
  <si>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</si>
  <si>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</si>
  <si>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</si>
  <si>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</si>
  <si>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</si>
  <si>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</si>
  <si>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</si>
  <si>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</si>
  <si>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</si>
  <si>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</si>
  <si>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</si>
  <si>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</si>
  <si>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</si>
  <si>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</si>
  <si>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</si>
  <si>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</si>
  <si>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</si>
  <si>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</si>
  <si>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</si>
  <si>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</si>
  <si>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</si>
  <si>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</si>
  <si>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</si>
  <si>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</si>
  <si>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</si>
  <si>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</si>
  <si>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</si>
  <si>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</si>
  <si>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</si>
  <si>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</si>
  <si>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</si>
  <si>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</si>
  <si>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</si>
  <si>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</si>
  <si>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</si>
  <si>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</si>
  <si>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</si>
  <si>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</si>
  <si>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</si>
  <si>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</si>
  <si>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</si>
  <si>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</si>
  <si>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</si>
  <si>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</si>
  <si>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</si>
  <si>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</si>
  <si>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</si>
  <si>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</si>
  <si>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</si>
  <si>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</si>
  <si>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</si>
  <si>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</si>
  <si>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</si>
  <si>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</si>
  <si>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</si>
  <si>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</si>
  <si>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</si>
  <si>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</si>
  <si>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</si>
  <si>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</si>
  <si>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</si>
  <si>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</si>
  <si>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</si>
  <si>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</si>
  <si>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</si>
  <si>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</si>
  <si>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</si>
  <si>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</si>
  <si>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</si>
  <si>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</si>
  <si>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</si>
  <si>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</si>
  <si>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</si>
  <si>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</si>
  <si>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</si>
  <si>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</si>
  <si>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</si>
  <si>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</si>
  <si>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</si>
  <si>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</si>
  <si>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</si>
  <si>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</si>
  <si>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</si>
  <si>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</si>
  <si>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</si>
  <si>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</si>
  <si>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</si>
  <si>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</si>
  <si>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</si>
  <si>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</si>
  <si>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</si>
  <si>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</si>
  <si>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</si>
  <si>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</si>
  <si>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</si>
  <si>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</si>
  <si>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</si>
  <si>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</si>
  <si>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</si>
  <si>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</si>
  <si>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</si>
  <si>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</si>
  <si>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</si>
  <si>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</si>
  <si>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</si>
  <si>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</si>
  <si>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</si>
  <si>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</si>
  <si>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</si>
  <si>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</si>
  <si>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</si>
  <si>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</si>
  <si>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</si>
  <si>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</si>
  <si>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</si>
  <si>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</si>
  <si>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</si>
  <si>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</si>
  <si>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</si>
  <si>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</si>
  <si>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</si>
  <si>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</si>
  <si>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</si>
  <si>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</si>
  <si>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</si>
  <si>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</si>
  <si>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</si>
  <si>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</si>
  <si>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</si>
  <si>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</si>
  <si>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</si>
  <si>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</si>
  <si>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</si>
  <si>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</si>
  <si>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</si>
  <si>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</si>
  <si>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</si>
  <si>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</si>
  <si>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</si>
  <si>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</si>
  <si>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</si>
  <si>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</si>
  <si>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</si>
  <si>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</si>
  <si>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</si>
  <si>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</si>
  <si>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</si>
  <si>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</si>
  <si>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</si>
  <si>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</si>
  <si>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</si>
  <si>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</si>
  <si>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</si>
  <si>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</si>
  <si>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</si>
  <si>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</si>
  <si>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</si>
  <si>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</si>
  <si>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</si>
  <si>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</si>
  <si>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</si>
  <si>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</si>
  <si>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</si>
  <si>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</si>
  <si>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</si>
  <si>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</si>
  <si>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</si>
  <si>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</si>
  <si>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</si>
  <si>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</si>
  <si>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</si>
  <si>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</si>
  <si>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</si>
  <si>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</si>
  <si>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</si>
  <si>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</si>
  <si>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</si>
  <si>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</si>
  <si>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</si>
  <si>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</si>
  <si>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</si>
  <si>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</si>
  <si>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</si>
  <si>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</si>
  <si>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</si>
  <si>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</si>
  <si>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</si>
  <si>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</si>
  <si>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</si>
  <si>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</si>
  <si>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</si>
  <si>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</si>
  <si>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</si>
  <si>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</si>
  <si>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</si>
  <si>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</si>
  <si>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</si>
  <si>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</si>
  <si>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</si>
  <si>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</si>
  <si>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</si>
  <si>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</si>
  <si>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</si>
  <si>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</si>
  <si>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</si>
  <si>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</si>
  <si>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</si>
  <si>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</si>
  <si>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</si>
  <si>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</si>
  <si>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</si>
  <si>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</si>
  <si>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</si>
  <si>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</si>
  <si>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</si>
  <si>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</si>
  <si>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</si>
  <si>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</si>
  <si>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</si>
  <si>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</si>
  <si>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</si>
  <si>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</si>
  <si>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</si>
  <si>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</si>
  <si>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</si>
  <si>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</si>
  <si>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</si>
  <si>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</si>
  <si>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</si>
  <si>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</si>
  <si>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</si>
  <si>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</si>
  <si>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</si>
  <si>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</si>
  <si>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</si>
  <si>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</si>
  <si>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</si>
  <si>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</si>
  <si>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</si>
  <si>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</si>
  <si>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</si>
  <si>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</si>
  <si>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</si>
  <si>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</si>
  <si>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</si>
  <si>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</si>
  <si>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</si>
  <si>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</si>
  <si>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</si>
  <si>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</si>
  <si>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</si>
  <si>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</si>
  <si>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</si>
  <si>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</si>
  <si>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</si>
  <si>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</si>
  <si>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</si>
  <si>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</si>
  <si>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</si>
  <si>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</si>
  <si>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</si>
  <si>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</si>
  <si>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</si>
  <si>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</si>
  <si>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</si>
  <si>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</si>
  <si>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</si>
  <si>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</si>
  <si>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</si>
  <si>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</si>
  <si>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</si>
  <si>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</si>
  <si>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</si>
  <si>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</si>
  <si>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</si>
  <si>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</si>
  <si>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</si>
  <si>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</si>
  <si>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</si>
  <si>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</si>
  <si>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</si>
  <si>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</si>
  <si>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</si>
  <si>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</si>
  <si>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</si>
  <si>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</si>
  <si>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</si>
  <si>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</si>
  <si>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</si>
  <si>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</si>
  <si>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</si>
  <si>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</si>
  <si>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</si>
  <si>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</si>
  <si>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</si>
  <si>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</si>
  <si>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</si>
  <si>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</si>
  <si>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</si>
  <si>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</si>
  <si>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</si>
  <si>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</si>
  <si>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</si>
  <si>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</si>
  <si>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</si>
  <si>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</si>
  <si>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</si>
  <si>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</si>
  <si>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</si>
  <si>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</si>
  <si>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</si>
  <si>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</si>
  <si>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</si>
  <si>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</si>
  <si>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</si>
  <si>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</si>
  <si>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</si>
  <si>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</si>
  <si>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</si>
  <si>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</si>
  <si>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</si>
  <si>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</si>
  <si>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</si>
  <si>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</si>
  <si>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</si>
  <si>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</si>
  <si>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</si>
  <si>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</si>
  <si>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</si>
  <si>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</si>
  <si>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</si>
  <si>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</si>
  <si>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</si>
  <si>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</si>
  <si>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</si>
  <si>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</si>
  <si>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</si>
  <si>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</si>
  <si>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</si>
  <si>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</si>
  <si>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</si>
  <si>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</si>
  <si>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</si>
  <si>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</si>
  <si>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</si>
  <si>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</si>
  <si>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</si>
  <si>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</si>
  <si>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</si>
  <si>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</si>
  <si>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</si>
  <si>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</si>
  <si>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</si>
  <si>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</si>
  <si>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</si>
  <si>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</si>
  <si>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</si>
  <si>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</si>
  <si>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</si>
  <si>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</si>
  <si>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</si>
  <si>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</si>
  <si>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</si>
  <si>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</si>
  <si>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</si>
  <si>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</si>
  <si>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</si>
  <si>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</si>
  <si>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</si>
  <si>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</si>
  <si>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</si>
  <si>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</si>
  <si>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</si>
  <si>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</si>
  <si>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</si>
  <si>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</si>
  <si>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</si>
  <si>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</si>
  <si>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</si>
  <si>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</si>
  <si>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</si>
  <si>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</si>
  <si>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</si>
  <si>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</si>
  <si>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</si>
  <si>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</si>
  <si>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</si>
  <si>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</si>
  <si>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</si>
  <si>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</si>
  <si>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</si>
  <si>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</si>
  <si>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</si>
  <si>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</si>
  <si>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</si>
  <si>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</si>
  <si>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</si>
  <si>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</si>
  <si>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</si>
  <si>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</si>
  <si>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</si>
  <si>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</si>
  <si>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</si>
  <si>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</si>
  <si>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</si>
  <si>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</si>
  <si>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</si>
  <si>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</si>
  <si>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</si>
  <si>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</si>
  <si>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</si>
  <si>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</si>
  <si>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</si>
  <si>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</si>
  <si>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</si>
  <si>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</si>
  <si>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</si>
  <si>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</si>
  <si>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</si>
  <si>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</si>
  <si>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</si>
  <si>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</si>
  <si>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</si>
  <si>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</si>
  <si>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</si>
  <si>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</si>
  <si>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</si>
  <si>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</si>
  <si>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</si>
  <si>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</si>
  <si>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</si>
  <si>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</si>
  <si>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</si>
  <si>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</si>
  <si>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</si>
  <si>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</si>
  <si>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</si>
  <si>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</si>
  <si>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</si>
  <si>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</si>
  <si>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</si>
  <si>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</si>
  <si>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</si>
  <si>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</si>
  <si>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</si>
  <si>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</si>
  <si>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</si>
  <si>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</si>
  <si>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</si>
  <si>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</si>
  <si>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</si>
  <si>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</si>
  <si>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</si>
  <si>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</si>
  <si>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</si>
  <si>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</si>
  <si>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</si>
  <si>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</si>
  <si>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</si>
  <si>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</si>
  <si>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</si>
  <si>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</si>
  <si>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</si>
  <si>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</si>
  <si>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</si>
  <si>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</si>
  <si>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</si>
  <si>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</si>
  <si>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</si>
  <si>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</si>
  <si>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</si>
  <si>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</si>
  <si>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</si>
  <si>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</si>
  <si>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</si>
  <si>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</si>
  <si>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</si>
  <si>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</si>
  <si>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</si>
  <si>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</si>
  <si>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</si>
  <si>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</si>
  <si>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</si>
  <si>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</si>
  <si>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</si>
  <si>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</si>
  <si>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</si>
  <si>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</si>
  <si>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</si>
  <si>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</si>
  <si>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</si>
  <si>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</si>
  <si>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</si>
  <si>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</si>
  <si>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</si>
  <si>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</si>
  <si>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</si>
  <si>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</si>
  <si>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</si>
  <si>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</si>
  <si>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</si>
  <si>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</si>
  <si>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</si>
  <si>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</si>
  <si>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</si>
  <si>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</si>
  <si>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</si>
  <si>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</si>
  <si>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</si>
  <si>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</si>
  <si>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</si>
  <si>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</si>
  <si>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</si>
  <si>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</si>
  <si>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</si>
  <si>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</si>
  <si>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</si>
  <si>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</si>
  <si>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</si>
  <si>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</si>
  <si>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</si>
  <si>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</si>
  <si>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</si>
  <si>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</si>
  <si>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</si>
  <si>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</si>
  <si>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</si>
  <si>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</si>
  <si>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</si>
  <si>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</si>
  <si>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</si>
  <si>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</si>
  <si>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</si>
  <si>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</si>
  <si>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</si>
  <si>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</si>
  <si>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</si>
  <si>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</si>
  <si>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</si>
  <si>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</si>
  <si>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</si>
  <si>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</si>
  <si>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</si>
  <si>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</si>
  <si>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</si>
  <si>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</si>
  <si>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</si>
  <si>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</si>
  <si>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</si>
  <si>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</si>
  <si>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</si>
  <si>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</si>
  <si>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</si>
  <si>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</si>
  <si>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</si>
  <si>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</si>
  <si>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</si>
  <si>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</si>
  <si>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</si>
  <si>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</si>
  <si>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</si>
  <si>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</si>
  <si>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</si>
  <si>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</si>
  <si>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</si>
  <si>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</si>
  <si>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</si>
  <si>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</si>
  <si>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</si>
  <si>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</si>
  <si>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</si>
  <si>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</si>
  <si>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</si>
  <si>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</si>
  <si>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</si>
  <si>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</si>
  <si>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</si>
  <si>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</si>
  <si>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</si>
  <si>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</si>
  <si>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</si>
  <si>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</si>
  <si>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</si>
  <si>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</si>
  <si>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</si>
  <si>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</si>
  <si>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</si>
  <si>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</si>
  <si>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</si>
  <si>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</si>
  <si>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</si>
  <si>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</si>
  <si>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</si>
  <si>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</si>
  <si>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</si>
  <si>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</si>
  <si>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</si>
  <si>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</si>
  <si>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</si>
  <si>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</si>
  <si>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</si>
  <si>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</si>
  <si>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</si>
  <si>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</si>
  <si>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</si>
  <si>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</si>
  <si>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</si>
  <si>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</si>
  <si>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</si>
  <si>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</si>
  <si>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</si>
  <si>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</si>
  <si>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</si>
  <si>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</si>
  <si>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</si>
  <si>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</si>
  <si>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</si>
  <si>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</si>
  <si>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</si>
  <si>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</si>
  <si>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</si>
  <si>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</si>
  <si>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</si>
  <si>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</si>
  <si>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</si>
  <si>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</si>
  <si>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</si>
  <si>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</si>
  <si>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</si>
  <si>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</si>
  <si>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</si>
  <si>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</si>
  <si>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</si>
  <si>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</si>
  <si>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</si>
  <si>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</si>
  <si>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</si>
  <si>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</si>
  <si>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</si>
  <si>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</si>
  <si>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</si>
  <si>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</si>
  <si>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</si>
  <si>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</si>
  <si>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</si>
  <si>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</si>
  <si>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</si>
  <si>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</si>
  <si>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</si>
  <si>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</si>
  <si>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</si>
  <si>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</si>
  <si>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</si>
  <si>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</si>
  <si>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</si>
  <si>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</si>
  <si>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</si>
  <si>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</si>
  <si>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</si>
  <si>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</si>
  <si>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</si>
  <si>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</si>
  <si>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</si>
  <si>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</si>
  <si>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</si>
  <si>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</si>
  <si>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</si>
  <si>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</si>
  <si>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</si>
  <si>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</si>
  <si>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</si>
  <si>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</si>
  <si>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</si>
  <si>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</si>
  <si>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</si>
  <si>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</si>
  <si>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</si>
  <si>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</si>
  <si>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</si>
  <si>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</si>
  <si>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</si>
  <si>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</si>
  <si>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</si>
  <si>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</si>
  <si>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</si>
  <si>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</si>
  <si>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</si>
  <si>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</si>
  <si>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</si>
  <si>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</si>
  <si>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</si>
  <si>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</si>
  <si>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</si>
  <si>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</si>
  <si>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</si>
  <si>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</si>
  <si>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</si>
  <si>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</si>
  <si>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</si>
  <si>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</si>
  <si>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</si>
  <si>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</si>
  <si>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</si>
  <si>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</si>
  <si>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</si>
  <si>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</si>
  <si>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</si>
  <si>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</si>
  <si>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</si>
  <si>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</si>
  <si>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</si>
  <si>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</si>
  <si>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</si>
  <si>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</si>
  <si>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</si>
  <si>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</si>
  <si>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</si>
  <si>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</si>
  <si>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</si>
  <si>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</si>
  <si>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</si>
  <si>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</si>
  <si>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</si>
  <si>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</si>
  <si>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</si>
  <si>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</si>
  <si>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</si>
  <si>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</si>
  <si>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</si>
  <si>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</si>
  <si>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</si>
  <si>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</si>
  <si>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</si>
  <si>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</si>
  <si>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</si>
  <si>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</si>
  <si>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</si>
  <si>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</si>
  <si>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</si>
  <si>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</si>
  <si>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</si>
  <si>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</si>
  <si>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</si>
  <si>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</si>
  <si>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</si>
  <si>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</si>
  <si>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</si>
  <si>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</si>
  <si>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</si>
  <si>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</si>
  <si>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</si>
  <si>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</si>
  <si>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</si>
  <si>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</si>
  <si>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</si>
  <si>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</si>
  <si>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</si>
  <si>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</si>
  <si>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</si>
  <si>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</si>
  <si>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</si>
  <si>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</si>
  <si>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</si>
  <si>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</si>
  <si>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</si>
  <si>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</si>
  <si>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</si>
  <si>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</si>
  <si>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</si>
  <si>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</si>
  <si>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</si>
  <si>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</si>
  <si>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</si>
  <si>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</si>
  <si>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</si>
  <si>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</si>
  <si>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</si>
  <si>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</si>
  <si>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</si>
  <si>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</si>
  <si>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</si>
  <si>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</si>
  <si>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</si>
  <si>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</si>
  <si>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</si>
  <si>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</si>
  <si>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</si>
  <si>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</si>
  <si>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</si>
  <si>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</si>
  <si>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</si>
  <si>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</si>
  <si>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</si>
  <si>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</si>
  <si>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</si>
  <si>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</si>
  <si>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</si>
  <si>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</si>
  <si>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</si>
  <si>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</si>
  <si>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</si>
  <si>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</si>
  <si>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</si>
  <si>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</si>
  <si>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</si>
  <si>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</si>
  <si>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</si>
  <si>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</si>
  <si>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</si>
  <si>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</si>
  <si>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</si>
  <si>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</si>
  <si>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</si>
  <si>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</si>
  <si>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</si>
  <si>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</si>
  <si>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</si>
  <si>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</si>
  <si>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</si>
  <si>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</si>
  <si>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</si>
  <si>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</si>
  <si>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</si>
  <si>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</si>
  <si>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</si>
  <si>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</si>
  <si>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</si>
  <si>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</si>
  <si>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</si>
  <si>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</si>
  <si>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</si>
  <si>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</si>
  <si>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</si>
  <si>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</si>
  <si>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</si>
  <si>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</si>
  <si>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</si>
  <si>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</si>
  <si>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</si>
  <si>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</si>
  <si>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</si>
  <si>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</si>
  <si>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</si>
  <si>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</si>
  <si>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</si>
  <si>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</si>
  <si>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</si>
  <si>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</si>
  <si>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</si>
  <si>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</si>
  <si>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</si>
  <si>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</si>
  <si>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</si>
  <si>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</si>
  <si>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</si>
  <si>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</si>
  <si>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</si>
  <si>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</si>
  <si>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</si>
  <si>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</si>
  <si>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</si>
  <si>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</si>
  <si>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</si>
  <si>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</si>
  <si>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</si>
  <si>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</si>
  <si>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</si>
  <si>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</si>
  <si>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</si>
  <si>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</si>
  <si>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</si>
  <si>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</si>
  <si>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</si>
  <si>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</si>
  <si>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</si>
  <si>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</si>
  <si>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</si>
  <si>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</si>
  <si>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</si>
  <si>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</si>
  <si>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</si>
  <si>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</si>
  <si>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</si>
  <si>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</si>
  <si>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</si>
  <si>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</si>
  <si>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</si>
  <si>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</si>
  <si>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</si>
  <si>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</si>
  <si>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</si>
  <si>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</si>
  <si>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</si>
  <si>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</si>
  <si>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</si>
  <si>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</si>
  <si>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</si>
  <si>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</si>
  <si>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</si>
  <si>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</si>
  <si>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</si>
  <si>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</si>
  <si>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</si>
  <si>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</si>
  <si>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</si>
  <si>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</si>
  <si>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</si>
  <si>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</si>
  <si>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</si>
  <si>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</si>
  <si>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</si>
  <si>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</si>
  <si>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</si>
  <si>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</si>
  <si>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</si>
  <si>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</si>
  <si>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</si>
  <si>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</si>
  <si>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</si>
  <si>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</si>
  <si>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</si>
  <si>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</si>
  <si>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</si>
  <si>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</si>
  <si>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</si>
  <si>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</si>
  <si>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</si>
  <si>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</si>
  <si>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</si>
  <si>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</si>
  <si>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</si>
  <si>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</si>
  <si>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</si>
  <si>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</si>
  <si>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</si>
  <si>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</si>
  <si>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</si>
  <si>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</si>
  <si>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</si>
  <si>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</si>
  <si>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</si>
  <si>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</si>
  <si>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</si>
  <si>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</si>
  <si>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</si>
  <si>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</si>
  <si>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</si>
  <si>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</si>
  <si>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</si>
  <si>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</si>
  <si>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</si>
  <si>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</si>
  <si>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</si>
  <si>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</si>
  <si>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</si>
  <si>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</si>
  <si>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</si>
  <si>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</si>
  <si>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</si>
  <si>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</si>
  <si>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</si>
  <si>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</si>
  <si>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</si>
  <si>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</si>
  <si>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</si>
  <si>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</si>
  <si>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</si>
  <si>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</si>
  <si>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</si>
  <si>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</si>
  <si>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</si>
  <si>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</si>
  <si>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</si>
  <si>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</si>
  <si>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</si>
  <si>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</si>
  <si>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</si>
  <si>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</si>
  <si>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</si>
  <si>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</si>
  <si>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</si>
  <si>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</si>
  <si>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</si>
  <si>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</si>
  <si>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</si>
  <si>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</si>
  <si>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</si>
  <si>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</si>
  <si>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</si>
  <si>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</si>
  <si>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</si>
  <si>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</si>
  <si>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</si>
  <si>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</si>
  <si>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</si>
  <si>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</si>
  <si>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</si>
  <si>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</si>
  <si>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</si>
  <si>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</si>
  <si>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</si>
  <si>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</si>
  <si>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</si>
  <si>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</si>
  <si>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</si>
  <si>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</si>
  <si>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</si>
  <si>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</si>
  <si>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</si>
  <si>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</si>
  <si>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</si>
  <si>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</si>
  <si>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</si>
  <si>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</si>
  <si>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</si>
  <si>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</si>
  <si>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</si>
  <si>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</si>
  <si>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</si>
  <si>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</si>
  <si>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</si>
  <si>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</si>
  <si>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</si>
  <si>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</si>
  <si>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</si>
  <si>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</si>
  <si>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</si>
  <si>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</si>
  <si>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</si>
  <si>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</si>
  <si>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</si>
  <si>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</si>
  <si>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</si>
  <si>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</si>
  <si>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</si>
  <si>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</si>
  <si>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</si>
  <si>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</si>
  <si>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</si>
  <si>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</si>
  <si>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</si>
  <si>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</si>
  <si>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</si>
  <si>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</si>
  <si>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</si>
  <si>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</si>
  <si>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</si>
  <si>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</si>
  <si>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</si>
  <si>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</si>
  <si>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</si>
  <si>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</si>
  <si>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</si>
  <si>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</si>
  <si>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</si>
  <si>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</si>
  <si>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</si>
  <si>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</si>
  <si>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</si>
  <si>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</si>
  <si>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</si>
  <si>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</si>
  <si>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</si>
  <si>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</si>
  <si>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</si>
  <si>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</si>
  <si>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</si>
  <si>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</si>
  <si>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</si>
  <si>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</si>
  <si>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</si>
  <si>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</si>
  <si>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</si>
  <si>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</si>
  <si>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</si>
  <si>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</si>
  <si>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</si>
  <si>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</si>
  <si>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</si>
  <si>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</si>
  <si>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</si>
  <si>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</si>
  <si>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</si>
  <si>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</si>
  <si>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</si>
  <si>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</si>
  <si>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</si>
  <si>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</si>
  <si>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</si>
  <si>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</si>
  <si>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</si>
  <si>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</si>
  <si>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</si>
  <si>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</si>
  <si>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</si>
  <si>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</si>
  <si>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</si>
  <si>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</si>
  <si>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</si>
  <si>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</si>
  <si>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</si>
  <si>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</si>
  <si>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</si>
  <si>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</si>
  <si>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</si>
  <si>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</si>
  <si>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</si>
  <si>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</si>
  <si>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</si>
  <si>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</si>
  <si>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</si>
  <si>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</si>
  <si>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</si>
  <si>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</si>
  <si>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</si>
  <si>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</si>
  <si>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</si>
  <si>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</si>
  <si>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</si>
  <si>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</si>
  <si>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</si>
  <si>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</si>
  <si>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</si>
  <si>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</si>
  <si>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</si>
  <si>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</si>
  <si>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</si>
  <si>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</si>
  <si>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</si>
  <si>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</si>
  <si>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</si>
  <si>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</si>
  <si>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</si>
  <si>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</si>
  <si>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</si>
  <si>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</si>
  <si>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</si>
  <si>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</si>
  <si>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</si>
  <si>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</si>
  <si>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</si>
  <si>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</si>
  <si>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</si>
  <si>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</si>
  <si>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</si>
  <si>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</si>
  <si>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</si>
  <si>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</si>
  <si>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</si>
  <si>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</si>
  <si>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</si>
  <si>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</si>
  <si>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</si>
  <si>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</si>
  <si>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</si>
  <si>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</si>
  <si>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</si>
  <si>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</si>
  <si>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</si>
  <si>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</si>
  <si>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</si>
  <si>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</si>
  <si>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</si>
  <si>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</si>
  <si>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</si>
  <si>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</si>
  <si>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</si>
  <si>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</si>
  <si>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</si>
  <si>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</si>
  <si>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</si>
  <si>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</si>
  <si>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</si>
  <si>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</si>
  <si>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</si>
  <si>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</si>
  <si>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</si>
  <si>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</si>
  <si>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</si>
  <si>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</si>
  <si>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</si>
  <si>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</si>
  <si>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</si>
  <si>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</si>
  <si>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</si>
  <si>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</si>
  <si>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</si>
  <si>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</si>
  <si>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</si>
  <si>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</si>
  <si>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</si>
  <si>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</si>
  <si>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</si>
  <si>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</si>
  <si>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</si>
  <si>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</si>
  <si>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</si>
  <si>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</si>
  <si>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</si>
  <si>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</si>
  <si>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</si>
  <si>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</si>
  <si>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</si>
  <si>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</si>
  <si>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</si>
  <si>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</si>
  <si>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</si>
  <si>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</si>
  <si>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</si>
  <si>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</si>
  <si>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</si>
  <si>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</si>
  <si>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</si>
  <si>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</si>
  <si>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</si>
  <si>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</si>
  <si>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</si>
  <si>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</si>
  <si>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</si>
  <si>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</si>
  <si>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</si>
  <si>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</si>
  <si>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</si>
  <si>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</si>
  <si>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</si>
  <si>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</si>
  <si>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</si>
  <si>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</si>
  <si>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</si>
  <si>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</si>
  <si>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</si>
  <si>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</si>
  <si>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</si>
  <si>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</si>
  <si>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</si>
  <si>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</si>
  <si>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</si>
  <si>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</si>
  <si>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</si>
  <si>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</si>
  <si>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</si>
  <si>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</si>
  <si>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</si>
  <si>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</si>
  <si>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</si>
  <si>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</si>
  <si>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</si>
  <si>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</si>
  <si>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</si>
  <si>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</si>
  <si>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</si>
  <si>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</si>
  <si>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</si>
  <si>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</si>
  <si>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</si>
  <si>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</si>
  <si>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</si>
  <si>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</si>
  <si>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</si>
  <si>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</si>
  <si>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</si>
  <si>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</si>
  <si>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</si>
  <si>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</si>
  <si>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</si>
  <si>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</si>
  <si>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</si>
  <si>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</si>
  <si>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</si>
  <si>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</si>
  <si>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</si>
  <si>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</si>
  <si>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</si>
  <si>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</si>
  <si>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</si>
  <si>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</si>
  <si>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</si>
  <si>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</si>
  <si>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</si>
  <si>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</si>
  <si>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</si>
  <si>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</si>
  <si>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</si>
  <si>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</si>
  <si>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</si>
  <si>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</si>
  <si>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</si>
  <si>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</si>
  <si>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</si>
  <si>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</si>
  <si>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</si>
  <si>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</si>
  <si>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</si>
  <si>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</si>
  <si>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</si>
  <si>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</si>
  <si>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</si>
  <si>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</si>
  <si>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</si>
  <si>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</si>
  <si>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</si>
  <si>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</si>
  <si>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</si>
  <si>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</si>
  <si>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</si>
  <si>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</si>
  <si>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</si>
  <si>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</si>
  <si>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</si>
  <si>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</si>
  <si>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</si>
  <si>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</si>
  <si>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</si>
  <si>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</si>
  <si>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</si>
  <si>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</si>
  <si>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</si>
  <si>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</si>
  <si>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</si>
  <si>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</si>
  <si>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</si>
  <si>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</si>
  <si>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</si>
  <si>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</si>
  <si>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</si>
  <si>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</si>
  <si>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</si>
  <si>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</si>
  <si>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</si>
  <si>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</si>
  <si>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</si>
  <si>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</si>
  <si>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</si>
  <si>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</si>
  <si>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</si>
  <si>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</si>
  <si>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</si>
  <si>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</si>
  <si>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</si>
  <si>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</si>
  <si>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</si>
  <si>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</si>
  <si>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</si>
  <si>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</si>
  <si>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</si>
  <si>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</si>
  <si>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</si>
  <si>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</si>
  <si>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</si>
  <si>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</si>
  <si>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</si>
  <si>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</si>
  <si>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</si>
  <si>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</si>
  <si>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</si>
  <si>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</si>
  <si>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</si>
  <si>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</si>
  <si>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</si>
  <si>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</si>
  <si>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</si>
  <si>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</si>
  <si>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</si>
  <si>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</si>
  <si>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</si>
  <si>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</si>
  <si>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</si>
  <si>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</si>
  <si>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</si>
  <si>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</si>
  <si>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</si>
  <si>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</si>
  <si>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</si>
  <si>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</si>
  <si>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</si>
  <si>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</si>
  <si>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</si>
  <si>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</si>
  <si>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</si>
  <si>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</si>
  <si>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</si>
  <si>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</si>
  <si>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</si>
  <si>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</si>
  <si>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</si>
  <si>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</si>
  <si>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</si>
  <si>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</si>
  <si>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</si>
  <si>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</si>
  <si>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</si>
  <si>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</si>
  <si>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</si>
  <si>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</si>
  <si>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</si>
  <si>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</si>
  <si>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</si>
  <si>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</si>
  <si>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</si>
  <si>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</si>
  <si>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</si>
  <si>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</si>
  <si>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</si>
  <si>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</si>
  <si>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</si>
  <si>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</si>
  <si>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</si>
  <si>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</si>
  <si>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</si>
  <si>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</si>
  <si>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</si>
  <si>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</si>
  <si>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</si>
  <si>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</si>
  <si>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</si>
  <si>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</si>
  <si>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</si>
  <si>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</si>
  <si>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</si>
  <si>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</si>
  <si>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</si>
  <si>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</si>
  <si>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</si>
  <si>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</si>
  <si>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</si>
  <si>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</si>
  <si>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</si>
  <si>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</si>
  <si>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</si>
  <si>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</si>
  <si>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</si>
  <si>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</si>
  <si>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</si>
  <si>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</si>
  <si>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</si>
  <si>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</si>
  <si>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</si>
  <si>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</si>
  <si>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</si>
  <si>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</si>
  <si>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</si>
  <si>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</si>
  <si>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</si>
  <si>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</si>
  <si>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</si>
  <si>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</si>
  <si>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</si>
  <si>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</si>
  <si>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</si>
  <si>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</si>
  <si>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</si>
  <si>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</si>
  <si>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</si>
  <si>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</si>
  <si>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</si>
  <si>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</si>
  <si>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</si>
  <si>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</si>
  <si>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</si>
  <si>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</si>
  <si>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</si>
  <si>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</si>
  <si>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</si>
  <si>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</si>
  <si>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</si>
  <si>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</si>
  <si>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</si>
  <si>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</si>
  <si>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</si>
  <si>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</si>
  <si>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</si>
  <si>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</si>
  <si>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</si>
  <si>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</si>
  <si>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</si>
  <si>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</si>
  <si>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</si>
  <si>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</si>
  <si>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</si>
  <si>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</si>
  <si>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</si>
  <si>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</si>
  <si>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</si>
  <si>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</si>
  <si>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</si>
  <si>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</si>
  <si>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</si>
  <si>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</si>
  <si>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</si>
  <si>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</si>
  <si>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</si>
  <si>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</si>
  <si>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</si>
  <si>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</si>
  <si>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</si>
  <si>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</si>
  <si>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</si>
  <si>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</si>
  <si>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</si>
  <si>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</si>
  <si>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</si>
  <si>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</si>
  <si>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</si>
  <si>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</si>
  <si>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</si>
  <si>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</si>
  <si>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</si>
  <si>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</si>
  <si>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</si>
  <si>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</si>
  <si>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</si>
  <si>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</si>
  <si>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</si>
  <si>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</si>
  <si>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</si>
  <si>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</si>
  <si>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</si>
  <si>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</si>
  <si>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</si>
  <si>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</si>
  <si>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</si>
  <si>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</si>
  <si>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</si>
  <si>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</si>
  <si>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</si>
  <si>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</si>
  <si>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</si>
  <si>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</si>
  <si>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</si>
  <si>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</si>
  <si>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</si>
  <si>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</si>
  <si>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</si>
  <si>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</si>
  <si>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</si>
  <si>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</si>
  <si>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</si>
  <si>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</si>
  <si>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</si>
  <si>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</si>
  <si>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</si>
  <si>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</si>
  <si>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</si>
  <si>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</si>
  <si>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</si>
  <si>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</si>
  <si>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</si>
  <si>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</si>
  <si>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</si>
  <si>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</si>
  <si>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</si>
  <si>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</si>
  <si>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</si>
  <si>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</si>
  <si>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</si>
  <si>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</si>
  <si>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</si>
  <si>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</si>
  <si>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</si>
  <si>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</si>
  <si>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</si>
  <si>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</si>
  <si>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</si>
  <si>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</si>
  <si>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</si>
  <si>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</si>
  <si>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</si>
  <si>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</si>
  <si>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</si>
  <si>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</si>
  <si>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</si>
  <si>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</si>
  <si>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</si>
  <si>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</si>
  <si>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</si>
  <si>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</si>
  <si>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</si>
  <si>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</si>
  <si>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</si>
  <si>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</si>
  <si>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</si>
  <si>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</si>
  <si>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</si>
  <si>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</si>
  <si>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</si>
  <si>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</si>
  <si>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</si>
  <si>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</si>
  <si>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</si>
  <si>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</si>
  <si>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</si>
  <si>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</si>
  <si>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</si>
  <si>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</si>
  <si>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</si>
  <si>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</si>
  <si>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</si>
  <si>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</si>
  <si>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</si>
  <si>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</si>
  <si>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</si>
  <si>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</si>
  <si>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</si>
  <si>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</si>
  <si>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</si>
  <si>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</si>
  <si>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</si>
  <si>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</si>
  <si>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</si>
  <si>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</si>
  <si>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</si>
  <si>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</si>
  <si>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</si>
  <si>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</si>
  <si>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</si>
  <si>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</si>
  <si>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</si>
  <si>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</si>
  <si>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</si>
  <si>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</si>
  <si>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</si>
  <si>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</si>
  <si>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</si>
  <si>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</si>
  <si>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</si>
  <si>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</si>
  <si>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</si>
  <si>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</si>
  <si>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</si>
  <si>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</si>
  <si>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</si>
  <si>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</si>
  <si>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</si>
  <si>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</si>
  <si>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</si>
  <si>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</si>
  <si>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</si>
  <si>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</si>
  <si>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</si>
  <si>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</si>
  <si>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</si>
  <si>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</si>
  <si>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</si>
  <si>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</si>
  <si>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</si>
  <si>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</si>
  <si>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</si>
  <si>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</si>
  <si>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</si>
  <si>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</si>
  <si>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</si>
  <si>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</si>
  <si>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</si>
  <si>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</si>
  <si>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</si>
  <si>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</si>
  <si>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</si>
  <si>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</si>
  <si>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</si>
  <si>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</si>
  <si>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</si>
  <si>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</si>
  <si>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</si>
  <si>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</si>
  <si>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</si>
  <si>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</si>
  <si>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</si>
  <si>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</si>
  <si>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</si>
  <si>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</si>
  <si>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</si>
  <si>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</si>
  <si>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</si>
  <si>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</si>
  <si>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</si>
  <si>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</si>
  <si>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</si>
  <si>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</si>
  <si>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</si>
  <si>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</si>
  <si>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</si>
  <si>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</si>
  <si>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</si>
  <si>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</si>
  <si>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</si>
  <si>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</si>
  <si>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</si>
  <si>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</si>
  <si>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</si>
  <si>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</si>
  <si>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</si>
  <si>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</si>
  <si>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</si>
  <si>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</si>
  <si>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</si>
  <si>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</si>
  <si>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</si>
  <si>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</si>
  <si>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</si>
  <si>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</si>
  <si>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</si>
  <si>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</si>
  <si>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</si>
  <si>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</si>
  <si>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</si>
  <si>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</si>
  <si>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</si>
  <si>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</si>
  <si>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</si>
  <si>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</si>
  <si>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</si>
  <si>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</si>
  <si>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</si>
  <si>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</si>
  <si>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</si>
  <si>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</si>
  <si>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</si>
  <si>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</si>
  <si>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</si>
  <si>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</si>
  <si>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</si>
  <si>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</si>
  <si>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</si>
  <si>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</si>
  <si>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</si>
  <si>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</si>
  <si>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</si>
  <si>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</si>
  <si>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</si>
  <si>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</si>
  <si>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</si>
  <si>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</si>
  <si>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</si>
  <si>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</si>
  <si>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</si>
  <si>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</si>
  <si>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</si>
  <si>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</si>
  <si>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</si>
  <si>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</si>
  <si>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</si>
  <si>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</si>
  <si>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</si>
  <si>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</si>
  <si>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</si>
  <si>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</si>
  <si>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</si>
  <si>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</si>
  <si>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</si>
  <si>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</si>
  <si>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</si>
  <si>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</si>
  <si>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</si>
  <si>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</si>
  <si>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</si>
  <si>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</si>
  <si>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</si>
  <si>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</si>
  <si>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</si>
  <si>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</si>
  <si>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</si>
  <si>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</si>
  <si>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</si>
  <si>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</si>
  <si>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</si>
  <si>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</si>
  <si>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</si>
  <si>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</si>
  <si>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</si>
  <si>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</si>
  <si>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</si>
  <si>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</si>
  <si>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</si>
  <si>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</si>
  <si>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</si>
  <si>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</si>
  <si>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</si>
  <si>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</si>
  <si>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</si>
  <si>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</si>
  <si>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</si>
  <si>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</si>
  <si>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</si>
  <si>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</si>
  <si>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</si>
  <si>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</si>
  <si>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</si>
  <si>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</si>
  <si>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</si>
  <si>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</si>
  <si>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</si>
  <si>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</si>
  <si>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</si>
  <si>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</si>
  <si>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</si>
  <si>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</si>
  <si>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</si>
  <si>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</si>
  <si>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</si>
  <si>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</si>
  <si>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</si>
  <si>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</si>
  <si>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</si>
  <si>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</si>
  <si>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</si>
  <si>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</si>
  <si>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</si>
  <si>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</si>
  <si>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</si>
  <si>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</si>
  <si>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</si>
  <si>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</si>
  <si>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</si>
  <si>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</si>
  <si>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</si>
  <si>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</si>
  <si>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</si>
  <si>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</si>
  <si>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</si>
  <si>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</si>
  <si>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</si>
  <si>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</si>
  <si>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</si>
  <si>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</si>
  <si>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</si>
  <si>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</si>
  <si>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</si>
  <si>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</si>
  <si>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</si>
  <si>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</si>
  <si>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</si>
  <si>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</si>
  <si>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</si>
  <si>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</si>
  <si>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</si>
  <si>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</si>
  <si>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</si>
  <si>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</si>
  <si>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</si>
  <si>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</si>
  <si>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</si>
  <si>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</si>
  <si>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</si>
  <si>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</si>
  <si>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</si>
  <si>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</si>
  <si>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</si>
  <si>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</si>
  <si>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</si>
  <si>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</si>
  <si>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</si>
  <si>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</si>
  <si>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</si>
  <si>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</si>
  <si>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</si>
  <si>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</si>
  <si>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</si>
  <si>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</si>
  <si>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</si>
  <si>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</si>
  <si>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</si>
  <si>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</si>
  <si>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</si>
  <si>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</si>
  <si>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</si>
  <si>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</si>
  <si>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</si>
  <si>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</si>
  <si>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</si>
  <si>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</si>
  <si>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</si>
  <si>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</si>
  <si>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</si>
  <si>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</si>
  <si>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</si>
  <si>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</si>
  <si>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</si>
  <si>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</si>
  <si>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</si>
  <si>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</si>
  <si>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</si>
  <si>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</si>
  <si>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</si>
  <si>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</si>
  <si>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</si>
  <si>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</si>
  <si>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</si>
  <si>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</si>
  <si>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</si>
  <si>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</si>
  <si>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</si>
  <si>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</si>
  <si>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</si>
  <si>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</si>
  <si>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</si>
  <si>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</si>
  <si>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</si>
  <si>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</si>
  <si>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</si>
  <si>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</si>
  <si>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</si>
  <si>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</si>
  <si>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</si>
  <si>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</si>
  <si>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</si>
  <si>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</si>
  <si>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</si>
  <si>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</si>
  <si>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</si>
  <si>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</si>
  <si>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</si>
  <si>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</si>
  <si>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</si>
  <si>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</si>
  <si>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</si>
  <si>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</si>
  <si>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</si>
  <si>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</si>
  <si>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</si>
  <si>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</si>
  <si>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</si>
  <si>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</si>
  <si>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</si>
  <si>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</si>
  <si>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</si>
  <si>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</si>
  <si>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</si>
  <si>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</si>
  <si>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</si>
  <si>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</si>
  <si>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</si>
  <si>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</si>
  <si>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</si>
  <si>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</si>
  <si>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</si>
  <si>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</si>
  <si>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</si>
  <si>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</si>
  <si>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</si>
  <si>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</si>
  <si>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</si>
  <si>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</si>
  <si>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</si>
  <si>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</si>
  <si>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</si>
  <si>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</si>
  <si>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</si>
  <si>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</si>
  <si>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</si>
  <si>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</si>
  <si>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</si>
  <si>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</si>
  <si>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</si>
  <si>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</si>
  <si>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</si>
  <si>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</si>
  <si>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</si>
  <si>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</si>
  <si>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</si>
  <si>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</si>
  <si>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</si>
  <si>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</si>
  <si>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</si>
  <si>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</si>
  <si>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</si>
  <si>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</si>
  <si>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</si>
  <si>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</si>
  <si>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</si>
  <si>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</si>
  <si>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</si>
  <si>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</si>
  <si>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</si>
  <si>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</si>
  <si>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</si>
  <si>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</si>
  <si>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</si>
  <si>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</si>
  <si>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</si>
  <si>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</si>
  <si>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</si>
  <si>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</si>
  <si>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</si>
  <si>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</si>
  <si>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</si>
  <si>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</si>
  <si>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</si>
  <si>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</si>
  <si>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</si>
  <si>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</si>
  <si>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</si>
  <si>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</si>
  <si>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</si>
  <si>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</si>
  <si>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</si>
  <si>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</si>
  <si>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</si>
  <si>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</si>
  <si>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</si>
  <si>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</si>
  <si>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</si>
  <si>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</si>
  <si>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</si>
  <si>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</si>
  <si>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</si>
  <si>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</si>
  <si>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</si>
  <si>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</si>
  <si>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</si>
  <si>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</si>
  <si>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</si>
  <si>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</si>
  <si>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</si>
  <si>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</si>
  <si>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</si>
  <si>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</si>
  <si>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</si>
  <si>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</si>
  <si>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</si>
  <si>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</si>
  <si>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</si>
  <si>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</si>
  <si>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</si>
  <si>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</si>
  <si>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</si>
  <si>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</si>
  <si>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</si>
  <si>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</si>
  <si>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</si>
  <si>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</si>
  <si>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</si>
  <si>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</si>
  <si>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</si>
  <si>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</si>
  <si>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</si>
  <si>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</si>
  <si>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</si>
  <si>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</si>
  <si>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</si>
  <si>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</si>
  <si>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</si>
  <si>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</si>
  <si>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</si>
  <si>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</si>
  <si>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</si>
  <si>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</si>
  <si>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</si>
  <si>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</si>
  <si>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</si>
  <si>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</si>
  <si>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</si>
  <si>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</si>
  <si>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</si>
  <si>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</si>
  <si>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</si>
  <si>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</si>
  <si>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</si>
  <si>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</si>
  <si>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</si>
  <si>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</si>
  <si>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</si>
  <si>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</si>
  <si>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</si>
  <si>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</si>
  <si>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</si>
  <si>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</si>
  <si>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</si>
  <si>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</si>
  <si>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</si>
  <si>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</si>
  <si>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</si>
  <si>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</si>
  <si>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</si>
  <si>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</si>
  <si>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</si>
  <si>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</si>
  <si>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</si>
  <si>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</si>
  <si>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</si>
  <si>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</si>
  <si>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</si>
  <si>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</si>
  <si>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</si>
  <si>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</si>
  <si>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</si>
  <si>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</si>
  <si>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</si>
  <si>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</si>
  <si>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</si>
  <si>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</si>
  <si>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</si>
  <si>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</si>
  <si>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</si>
  <si>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</si>
  <si>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</si>
  <si>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</si>
  <si>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</si>
  <si>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</si>
  <si>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</si>
  <si>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</si>
  <si>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</si>
  <si>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</si>
  <si>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</si>
  <si>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</si>
  <si>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</si>
  <si>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</si>
  <si>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</si>
  <si>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</si>
  <si>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</si>
  <si>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</si>
  <si>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</si>
  <si>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</si>
  <si>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</si>
  <si>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</si>
  <si>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</si>
  <si>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</si>
  <si>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</si>
  <si>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</si>
  <si>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</si>
  <si>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</si>
  <si>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</si>
  <si>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</si>
  <si>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</si>
  <si>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</si>
  <si>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</si>
  <si>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</si>
  <si>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</si>
  <si>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</si>
  <si>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</si>
  <si>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</si>
  <si>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</si>
  <si>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</si>
  <si>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</si>
  <si>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</si>
  <si>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</si>
  <si>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</si>
  <si>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</si>
  <si>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</si>
  <si>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</si>
  <si>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</si>
  <si>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</si>
  <si>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</si>
  <si>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</si>
  <si>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</si>
  <si>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</si>
  <si>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</si>
  <si>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</si>
  <si>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</si>
  <si>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</si>
  <si>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</si>
  <si>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</si>
  <si>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</si>
  <si>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</si>
  <si>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</si>
  <si>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</si>
  <si>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</si>
  <si>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</si>
  <si>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</si>
  <si>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</si>
  <si>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</si>
  <si>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</si>
  <si>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</si>
  <si>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</si>
  <si>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</si>
  <si>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</si>
  <si>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</si>
  <si>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</si>
  <si>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</si>
  <si>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</si>
  <si>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</si>
  <si>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</si>
  <si>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</si>
  <si>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</si>
  <si>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</si>
  <si>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</si>
  <si>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</si>
  <si>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</si>
  <si>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</si>
  <si>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</si>
  <si>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</si>
  <si>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</si>
  <si>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</si>
  <si>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</si>
  <si>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</si>
  <si>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</si>
  <si>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</si>
  <si>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</si>
  <si>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</si>
  <si>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</si>
  <si>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</si>
  <si>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</si>
  <si>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</si>
  <si>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</si>
  <si>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</si>
  <si>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</si>
  <si>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</si>
  <si>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</si>
  <si>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</si>
  <si>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</si>
  <si>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</si>
  <si>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</si>
  <si>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</si>
  <si>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</si>
  <si>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</si>
  <si>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</si>
  <si>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</si>
  <si>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</si>
  <si>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</si>
  <si>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</si>
  <si>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</si>
  <si>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</si>
  <si>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</si>
  <si>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</si>
  <si>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</si>
  <si>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</si>
  <si>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</si>
  <si>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</si>
  <si>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</si>
  <si>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</si>
  <si>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</si>
  <si>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</si>
  <si>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</si>
  <si>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</si>
  <si>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</si>
  <si>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</si>
  <si>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</si>
  <si>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</si>
  <si>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</si>
  <si>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</si>
  <si>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</si>
  <si>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</si>
  <si>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</si>
  <si>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</si>
  <si>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</si>
  <si>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</si>
  <si>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</si>
  <si>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</si>
  <si>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</si>
  <si>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</si>
  <si>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</si>
  <si>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</si>
  <si>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</si>
  <si>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</si>
  <si>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</si>
  <si>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</si>
  <si>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</si>
  <si>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</si>
  <si>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</si>
  <si>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</si>
  <si>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</si>
  <si>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</si>
  <si>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</si>
  <si>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</si>
  <si>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</si>
  <si>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</si>
  <si>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</si>
  <si>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</si>
  <si>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</si>
  <si>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</si>
  <si>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</si>
  <si>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</si>
  <si>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</si>
  <si>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</si>
  <si>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</si>
  <si>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</si>
  <si>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</si>
  <si>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</si>
  <si>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</si>
  <si>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</si>
  <si>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</si>
  <si>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</si>
  <si>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</si>
  <si>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</si>
  <si>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</si>
  <si>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</si>
  <si>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</si>
  <si>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</si>
  <si>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</si>
  <si>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</si>
  <si>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</si>
  <si>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</si>
  <si>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</si>
  <si>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</si>
  <si>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</si>
  <si>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</si>
  <si>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</si>
  <si>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</si>
  <si>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</si>
  <si>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</si>
  <si>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</si>
  <si>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</si>
  <si>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</si>
  <si>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</si>
  <si>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</si>
  <si>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</si>
  <si>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</si>
  <si>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</si>
  <si>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</si>
  <si>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</si>
  <si>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</si>
  <si>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</si>
  <si>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</si>
  <si>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</si>
  <si>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</si>
  <si>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</si>
  <si>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</si>
  <si>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</si>
  <si>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</si>
  <si>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</si>
  <si>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</si>
  <si>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</si>
  <si>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</si>
  <si>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</si>
  <si>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</si>
  <si>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</si>
  <si>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</si>
  <si>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</si>
  <si>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</si>
  <si>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</si>
  <si>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</si>
  <si>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</si>
  <si>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</si>
  <si>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</si>
  <si>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</si>
  <si>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</si>
  <si>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</si>
  <si>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</si>
  <si>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</si>
  <si>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</si>
  <si>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</si>
  <si>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</si>
  <si>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</si>
  <si>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</si>
  <si>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</si>
  <si>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</si>
  <si>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</si>
  <si>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</si>
  <si>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</si>
  <si>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</si>
  <si>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</si>
  <si>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</si>
  <si>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</si>
  <si>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</si>
  <si>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</si>
  <si>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</si>
  <si>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</si>
  <si>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</si>
  <si>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</si>
  <si>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</si>
  <si>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</si>
  <si>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</si>
  <si>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</si>
  <si>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</si>
  <si>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</si>
  <si>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</si>
  <si>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</si>
  <si>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</si>
  <si>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</si>
  <si>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</si>
  <si>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</si>
  <si>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</si>
  <si>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</si>
  <si>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</si>
  <si>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</si>
  <si>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</si>
  <si>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</si>
  <si>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</si>
  <si>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</si>
  <si>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</si>
  <si>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</si>
  <si>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</si>
  <si>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</si>
  <si>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</si>
  <si>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</si>
  <si>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</si>
  <si>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</si>
  <si>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</si>
  <si>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</si>
  <si>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</si>
  <si>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</si>
  <si>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</si>
  <si>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</si>
  <si>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</si>
  <si>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</si>
  <si>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</si>
  <si>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</si>
  <si>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</si>
  <si>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</si>
  <si>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</si>
  <si>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</si>
  <si>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</si>
  <si>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</si>
  <si>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</si>
  <si>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</si>
  <si>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</si>
  <si>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</si>
  <si>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</si>
  <si>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</si>
  <si>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</si>
  <si>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</si>
  <si>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</si>
  <si>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</si>
  <si>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</si>
  <si>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</si>
  <si>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</si>
  <si>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</si>
  <si>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</si>
  <si>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</si>
  <si>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</si>
  <si>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</si>
  <si>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</si>
  <si>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</si>
  <si>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</si>
  <si>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</si>
  <si>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</si>
  <si>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</si>
  <si>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</si>
  <si>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</si>
  <si>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</si>
  <si>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</si>
  <si>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</si>
  <si>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</si>
  <si>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</si>
  <si>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</si>
  <si>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</si>
  <si>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</si>
  <si>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</si>
  <si>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</si>
  <si>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</si>
  <si>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</si>
  <si>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</si>
  <si>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</si>
  <si>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</si>
  <si>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</si>
  <si>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</si>
  <si>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</si>
  <si>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</si>
  <si>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</si>
  <si>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</si>
  <si>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</si>
  <si>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</si>
  <si>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</si>
  <si>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</si>
  <si>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</si>
  <si>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</si>
  <si>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</si>
  <si>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</si>
  <si>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</si>
  <si>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</si>
  <si>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</si>
  <si>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</si>
  <si>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</si>
  <si>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</si>
  <si>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</si>
  <si>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</si>
  <si>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</si>
  <si>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</si>
  <si>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</si>
  <si>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</si>
  <si>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</si>
  <si>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</si>
  <si>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</si>
  <si>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</si>
  <si>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</si>
  <si>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</si>
  <si>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</si>
  <si>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</si>
  <si>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</si>
  <si>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</si>
  <si>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</si>
  <si>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</si>
  <si>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</si>
  <si>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</si>
  <si>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</si>
  <si>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</si>
  <si>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</si>
  <si>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</si>
  <si>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</si>
  <si>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</si>
  <si>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</si>
  <si>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</si>
  <si>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</si>
  <si>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</si>
  <si>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</si>
  <si>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</si>
  <si>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</si>
  <si>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</si>
  <si>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</si>
  <si>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</si>
  <si>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</si>
  <si>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</si>
  <si>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</si>
  <si>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</si>
  <si>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</si>
  <si>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</si>
  <si>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</si>
  <si>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</si>
  <si>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</si>
  <si>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</si>
  <si>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</si>
  <si>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</si>
  <si>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</si>
  <si>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</si>
  <si>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</si>
  <si>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</si>
  <si>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</si>
  <si>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</si>
  <si>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</si>
  <si>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</si>
  <si>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</si>
  <si>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</si>
  <si>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</si>
  <si>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</si>
  <si>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</si>
  <si>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</si>
  <si>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</si>
  <si>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</si>
  <si>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</si>
  <si>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</si>
  <si>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</si>
  <si>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</si>
  <si>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</si>
  <si>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</si>
  <si>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</si>
  <si>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</si>
  <si>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</si>
  <si>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</si>
  <si>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</si>
  <si>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</si>
  <si>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</si>
  <si>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</si>
  <si>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</si>
  <si>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</si>
  <si>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</si>
  <si>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</si>
  <si>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</si>
  <si>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</si>
  <si>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</si>
  <si>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</si>
  <si>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</si>
  <si>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</si>
  <si>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</si>
  <si>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</si>
  <si>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</si>
  <si>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</si>
  <si>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</si>
  <si>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</si>
  <si>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</si>
  <si>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</si>
  <si>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</si>
  <si>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</si>
  <si>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</si>
  <si>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</si>
  <si>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</si>
  <si>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</si>
  <si>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</si>
  <si>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</si>
  <si>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</si>
  <si>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</si>
  <si>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</si>
  <si>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</si>
  <si>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</si>
  <si>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</si>
  <si>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</si>
  <si>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</si>
  <si>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</si>
  <si>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</si>
  <si>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</si>
  <si>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</si>
  <si>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</si>
  <si>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</si>
  <si>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</si>
  <si>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</si>
  <si>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</si>
  <si>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</si>
  <si>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</si>
  <si>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</si>
  <si>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</si>
  <si>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</si>
  <si>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</si>
  <si>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</si>
  <si>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</si>
  <si>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</si>
  <si>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</si>
  <si>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</si>
  <si>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</si>
  <si>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</si>
  <si>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</si>
  <si>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</si>
  <si>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</si>
  <si>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</si>
  <si>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</si>
  <si>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</si>
  <si>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</si>
  <si>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</si>
  <si>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</si>
  <si>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</si>
  <si>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</si>
  <si>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</si>
  <si>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</si>
  <si>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</si>
  <si>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</si>
  <si>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</si>
  <si>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</si>
  <si>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</si>
  <si>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</si>
  <si>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</si>
  <si>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</si>
  <si>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</si>
  <si>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</si>
  <si>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</si>
  <si>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</si>
  <si>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</si>
  <si>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</si>
  <si>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</si>
  <si>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</si>
  <si>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</si>
  <si>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</si>
  <si>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</si>
  <si>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</si>
  <si>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</si>
  <si>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</si>
  <si>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</si>
  <si>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</si>
  <si>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</si>
  <si>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</si>
  <si>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</si>
  <si>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</si>
  <si>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</si>
  <si>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</si>
  <si>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</si>
  <si>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</si>
  <si>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</si>
  <si>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</si>
  <si>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</si>
  <si>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</si>
  <si>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</si>
  <si>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</si>
  <si>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</si>
  <si>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</si>
  <si>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</si>
  <si>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</si>
  <si>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</si>
  <si>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</si>
  <si>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</si>
  <si>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</si>
  <si>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</si>
  <si>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</si>
  <si>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</si>
  <si>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</si>
  <si>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</si>
  <si>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</si>
  <si>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</si>
  <si>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</si>
  <si>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</si>
  <si>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</si>
  <si>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</si>
  <si>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</si>
  <si>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</si>
  <si>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</si>
  <si>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</si>
  <si>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</si>
  <si>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</si>
  <si>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</si>
  <si>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</si>
  <si>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</si>
  <si>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</si>
  <si>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</si>
  <si>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</si>
  <si>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</si>
  <si>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</si>
  <si>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</si>
  <si>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</si>
  <si>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</si>
  <si>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</si>
  <si>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</si>
  <si>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</si>
  <si>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</si>
  <si>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</si>
  <si>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</si>
  <si>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</si>
  <si>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</si>
  <si>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</si>
  <si>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</si>
  <si>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</si>
  <si>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</si>
  <si>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</si>
  <si>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</si>
  <si>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</si>
  <si>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</si>
  <si>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</si>
  <si>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</si>
  <si>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</si>
  <si>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</si>
  <si>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</si>
  <si>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</si>
  <si>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</si>
  <si>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</si>
  <si>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</si>
  <si>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</si>
  <si>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</si>
  <si>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</si>
  <si>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</si>
  <si>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</si>
  <si>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</si>
  <si>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</si>
  <si>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</si>
  <si>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</si>
  <si>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</si>
  <si>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</si>
  <si>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</si>
  <si>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</si>
  <si>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</si>
  <si>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</si>
  <si>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</si>
  <si>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</si>
  <si>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</si>
  <si>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</si>
  <si>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</si>
  <si>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</si>
  <si>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</si>
  <si>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</si>
  <si>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</si>
  <si>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</si>
  <si>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</si>
  <si>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</si>
  <si>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</si>
  <si>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</si>
  <si>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</si>
  <si>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</si>
  <si>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</si>
  <si>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</si>
  <si>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</si>
  <si>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</si>
  <si>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</si>
  <si>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</si>
  <si>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</si>
  <si>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</si>
  <si>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</si>
  <si>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</si>
  <si>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</si>
  <si>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</si>
  <si>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</si>
  <si>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</si>
  <si>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</si>
  <si>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</si>
  <si>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</si>
  <si>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</si>
  <si>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</si>
  <si>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</si>
  <si>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</si>
  <si>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</si>
  <si>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</si>
  <si>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</si>
  <si>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</si>
  <si>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</si>
  <si>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</si>
  <si>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</si>
  <si>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</si>
  <si>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</si>
  <si>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</si>
  <si>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</si>
  <si>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</si>
  <si>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</si>
  <si>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</si>
  <si>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</si>
  <si>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</si>
  <si>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</si>
  <si>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</si>
  <si>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</si>
  <si>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</si>
  <si>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</si>
  <si>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</si>
  <si>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</si>
  <si>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</si>
  <si>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</si>
  <si>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</si>
  <si>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</si>
  <si>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</si>
  <si>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</si>
  <si>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</si>
  <si>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</si>
  <si>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</si>
  <si>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</si>
  <si>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</si>
  <si>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</si>
  <si>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</si>
  <si>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</si>
  <si>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</si>
  <si>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</si>
  <si>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</si>
  <si>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</si>
  <si>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</si>
  <si>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</si>
  <si>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</si>
  <si>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</si>
  <si>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</si>
  <si>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</si>
  <si>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</si>
  <si>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</si>
  <si>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</si>
  <si>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</si>
  <si>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</si>
  <si>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</si>
  <si>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</si>
  <si>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</si>
  <si>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</si>
  <si>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</si>
  <si>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</si>
  <si>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</si>
  <si>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</si>
  <si>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</si>
  <si>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</si>
  <si>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</si>
  <si>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</si>
  <si>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</si>
  <si>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</si>
  <si>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</si>
  <si>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</si>
  <si>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</si>
  <si>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</si>
  <si>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</si>
  <si>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</si>
  <si>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</si>
  <si>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</si>
  <si>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</si>
  <si>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</si>
  <si>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</si>
  <si>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</si>
  <si>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</si>
  <si>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</si>
  <si>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</si>
  <si>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</si>
  <si>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</si>
  <si>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</si>
  <si>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</si>
  <si>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</si>
  <si>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</si>
  <si>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</si>
  <si>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</si>
  <si>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</si>
  <si>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</si>
  <si>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</si>
  <si>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</si>
  <si>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</si>
  <si>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</si>
  <si>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</si>
  <si>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</si>
  <si>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</si>
  <si>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</si>
  <si>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</si>
  <si>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</si>
  <si>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</si>
  <si>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</si>
  <si>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</si>
  <si>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</si>
  <si>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</si>
  <si>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</si>
  <si>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</si>
  <si>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</si>
  <si>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</si>
  <si>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</si>
  <si>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</si>
  <si>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</si>
  <si>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</si>
  <si>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</si>
  <si>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</si>
  <si>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</si>
  <si>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</si>
  <si>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</si>
  <si>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</si>
  <si>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</si>
  <si>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</si>
  <si>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</si>
  <si>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</si>
  <si>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</si>
  <si>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</si>
  <si>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</si>
  <si>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</si>
  <si>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</si>
  <si>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</si>
  <si>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</si>
  <si>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</si>
  <si>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</si>
  <si>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</si>
  <si>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</si>
  <si>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</si>
  <si>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</si>
  <si>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</si>
  <si>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</si>
  <si>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</si>
  <si>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</si>
  <si>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</si>
  <si>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</si>
  <si>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</si>
  <si>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</si>
  <si>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</si>
  <si>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</si>
  <si>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</si>
  <si>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</si>
  <si>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</si>
  <si>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</si>
  <si>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</si>
  <si>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</si>
  <si>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</si>
  <si>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</si>
  <si>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</si>
  <si>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</si>
  <si>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</si>
  <si>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</si>
  <si>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</si>
  <si>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</si>
  <si>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</si>
  <si>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</si>
  <si>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</si>
  <si>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</si>
  <si>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</si>
  <si>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</si>
  <si>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</si>
  <si>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</si>
  <si>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</si>
  <si>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</si>
  <si>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</si>
  <si>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</si>
  <si>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</si>
  <si>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</si>
  <si>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</si>
  <si>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</si>
  <si>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</si>
  <si>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</si>
  <si>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</si>
  <si>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</si>
  <si>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</si>
  <si>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</si>
  <si>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</si>
  <si>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</si>
  <si>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</si>
  <si>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</si>
  <si>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</si>
  <si>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</si>
  <si>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</si>
  <si>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</si>
  <si>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</si>
  <si>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</si>
  <si>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</si>
  <si>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</si>
  <si>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</si>
  <si>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</si>
  <si>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</si>
  <si>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</si>
  <si>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</si>
  <si>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</si>
  <si>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</si>
  <si>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</si>
  <si>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</si>
  <si>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</si>
  <si>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</si>
  <si>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</si>
  <si>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</si>
  <si>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</si>
  <si>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</si>
  <si>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</si>
  <si>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</si>
  <si>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</si>
  <si>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</si>
  <si>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</si>
  <si>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</si>
  <si>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</si>
  <si>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</si>
  <si>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</si>
  <si>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</si>
  <si>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</si>
  <si>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</si>
  <si>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</si>
  <si>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</si>
  <si>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</si>
  <si>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</si>
  <si>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</si>
  <si>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</si>
  <si>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</si>
  <si>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</si>
  <si>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</si>
  <si>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</si>
  <si>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</si>
  <si>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</si>
  <si>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</si>
  <si>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</si>
  <si>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</si>
  <si>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</si>
  <si>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</si>
  <si>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</si>
  <si>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</si>
  <si>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</si>
  <si>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</si>
  <si>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</si>
  <si>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</si>
  <si>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</si>
  <si>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</si>
  <si>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</si>
  <si>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</si>
  <si>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</si>
  <si>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</si>
  <si>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</si>
  <si>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</si>
  <si>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</si>
  <si>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</si>
  <si>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</si>
  <si>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</si>
  <si>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</si>
  <si>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</si>
  <si>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</si>
  <si>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</si>
  <si>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</si>
  <si>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</si>
  <si>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</si>
  <si>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</si>
  <si>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</si>
  <si>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</si>
  <si>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</si>
  <si>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</si>
  <si>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</si>
  <si>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</si>
  <si>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</si>
  <si>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</si>
  <si>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</si>
  <si>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</si>
  <si>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</si>
  <si>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</si>
  <si>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</si>
  <si>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</si>
  <si>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</si>
  <si>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</si>
  <si>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</si>
  <si>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</si>
  <si>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</si>
  <si>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</si>
  <si>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</si>
  <si>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</si>
  <si>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</si>
  <si>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</si>
  <si>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</si>
  <si>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</si>
  <si>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</si>
  <si>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</si>
  <si>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</si>
  <si>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</si>
  <si>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</si>
  <si>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</si>
  <si>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</si>
  <si>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</si>
  <si>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</si>
  <si>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</si>
  <si>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</si>
  <si>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</si>
  <si>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</si>
  <si>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</si>
  <si>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</si>
  <si>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</si>
  <si>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</si>
  <si>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</si>
  <si>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</si>
  <si>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</si>
  <si>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</si>
  <si>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</si>
  <si>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</si>
  <si>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</si>
  <si>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</si>
  <si>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</si>
  <si>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</si>
  <si>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</si>
  <si>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</si>
  <si>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</si>
  <si>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</si>
  <si>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</si>
  <si>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</si>
  <si>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</si>
  <si>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</si>
  <si>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</si>
  <si>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</si>
  <si>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</si>
  <si>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</si>
  <si>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</si>
  <si>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</si>
  <si>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</si>
  <si>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</si>
  <si>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</si>
  <si>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</si>
  <si>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</si>
  <si>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</si>
  <si>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</si>
  <si>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</si>
  <si>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</si>
  <si>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</si>
  <si>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</si>
  <si>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</si>
  <si>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</si>
  <si>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</si>
  <si>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</si>
  <si>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</si>
  <si>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</si>
  <si>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</si>
  <si>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</si>
  <si>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</si>
  <si>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</si>
  <si>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</si>
  <si>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</si>
  <si>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</si>
  <si>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</si>
  <si>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</si>
  <si>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</si>
  <si>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</si>
  <si>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</si>
  <si>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</si>
  <si>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</si>
  <si>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</si>
  <si>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</si>
  <si>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</si>
  <si>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</si>
  <si>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</si>
  <si>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</si>
  <si>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</si>
  <si>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</si>
  <si>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</si>
  <si>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</si>
  <si>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</si>
  <si>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</si>
  <si>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</si>
  <si>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</si>
  <si>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</si>
  <si>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</si>
  <si>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</si>
  <si>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</si>
  <si>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</si>
  <si>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</si>
  <si>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</si>
  <si>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</si>
  <si>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</si>
  <si>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</si>
  <si>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</si>
  <si>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</si>
  <si>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</si>
  <si>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</si>
  <si>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</si>
  <si>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</si>
  <si>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</si>
  <si>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</si>
  <si>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</si>
  <si>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</si>
  <si>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</si>
  <si>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</si>
  <si>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</si>
  <si>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</si>
  <si>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</si>
  <si>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</si>
  <si>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</si>
  <si>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</si>
  <si>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</si>
  <si>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</si>
  <si>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</si>
  <si>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</si>
  <si>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</si>
  <si>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</si>
  <si>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</si>
  <si>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</si>
  <si>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</si>
  <si>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</si>
  <si>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</si>
  <si>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</si>
  <si>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</si>
  <si>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</si>
  <si>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</si>
  <si>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</si>
  <si>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</si>
  <si>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</si>
  <si>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</si>
  <si>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</si>
  <si>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</si>
  <si>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</si>
  <si>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</si>
  <si>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</si>
  <si>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</si>
  <si>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</si>
  <si>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</si>
  <si>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</si>
  <si>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</si>
  <si>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</si>
  <si>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</si>
  <si>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</si>
  <si>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</si>
  <si>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</si>
  <si>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</si>
  <si>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</si>
  <si>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</si>
  <si>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</si>
  <si>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</si>
  <si>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</si>
  <si>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</si>
  <si>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</si>
  <si>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</si>
  <si>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</si>
  <si>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</si>
  <si>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</si>
  <si>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</si>
  <si>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</si>
  <si>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</si>
  <si>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</si>
  <si>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</si>
  <si>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</si>
  <si>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</si>
  <si>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</si>
  <si>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</si>
  <si>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</si>
  <si>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</si>
  <si>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</si>
  <si>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</si>
  <si>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</si>
  <si>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</si>
  <si>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</si>
  <si>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</si>
  <si>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</si>
  <si>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</si>
  <si>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</si>
  <si>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</si>
  <si>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</si>
  <si>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</si>
  <si>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</si>
  <si>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</si>
  <si>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</si>
  <si>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</si>
  <si>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</si>
  <si>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</si>
  <si>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</si>
  <si>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</si>
  <si>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</si>
  <si>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</si>
  <si>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</si>
  <si>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</si>
  <si>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</si>
  <si>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</si>
  <si>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</si>
  <si>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</si>
  <si>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</si>
  <si>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</si>
  <si>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</si>
  <si>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</si>
  <si>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</si>
  <si>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</si>
  <si>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</si>
  <si>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</si>
  <si>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</si>
  <si>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</si>
  <si>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</si>
  <si>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</si>
  <si>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</si>
  <si>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</si>
  <si>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</si>
  <si>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</si>
  <si>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</si>
  <si>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</si>
  <si>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</si>
  <si>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</si>
  <si>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</si>
  <si>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</si>
  <si>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</si>
  <si>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</si>
  <si>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</si>
  <si>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</si>
  <si>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</si>
  <si>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</si>
  <si>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</si>
  <si>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</si>
  <si>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</si>
  <si>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</si>
  <si>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</si>
  <si>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</si>
  <si>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</si>
  <si>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</si>
  <si>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</si>
  <si>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</si>
  <si>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</si>
  <si>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</si>
  <si>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</si>
  <si>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</si>
  <si>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</si>
  <si>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</si>
  <si>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</si>
  <si>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</si>
  <si>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</si>
  <si>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</si>
  <si>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</si>
  <si>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</si>
  <si>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</si>
  <si>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</si>
  <si>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</si>
  <si>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</si>
  <si>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</si>
  <si>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</si>
  <si>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</si>
  <si>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</si>
  <si>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</si>
  <si>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</si>
  <si>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</si>
  <si>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</si>
  <si>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</si>
  <si>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</si>
  <si>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</si>
  <si>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</si>
  <si>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</si>
  <si>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</si>
  <si>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</si>
  <si>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</si>
  <si>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</si>
  <si>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</si>
  <si>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</si>
  <si>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</si>
  <si>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</si>
  <si>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</si>
  <si>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</si>
  <si>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</si>
  <si>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</si>
  <si>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</si>
  <si>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</si>
  <si>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</si>
  <si>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</si>
  <si>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</si>
  <si>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</si>
  <si>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</si>
  <si>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</si>
  <si>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</si>
  <si>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</si>
  <si>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</si>
  <si>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</si>
  <si>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</si>
  <si>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</si>
  <si>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</si>
  <si>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</si>
  <si>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</si>
  <si>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</si>
  <si>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</si>
  <si>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</si>
  <si>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</si>
  <si>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</si>
  <si>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</si>
  <si>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</si>
  <si>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</si>
  <si>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</si>
  <si>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</si>
  <si>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</si>
  <si>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</si>
  <si>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</si>
  <si>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</si>
  <si>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</si>
  <si>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</si>
  <si>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</si>
  <si>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</si>
  <si>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</si>
  <si>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</si>
  <si>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</si>
  <si>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</si>
  <si>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</si>
  <si>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</si>
  <si>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</si>
  <si>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</si>
  <si>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</si>
  <si>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</si>
  <si>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</si>
  <si>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</si>
  <si>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</si>
  <si>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</si>
  <si>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</si>
  <si>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</si>
  <si>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</si>
  <si>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</si>
  <si>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</si>
  <si>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</si>
  <si>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</si>
  <si>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</si>
  <si>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</si>
  <si>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</si>
  <si>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</si>
  <si>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</si>
  <si>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</si>
  <si>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</si>
  <si>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</si>
  <si>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</si>
  <si>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</si>
  <si>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</si>
  <si>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</si>
  <si>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</si>
  <si>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</si>
  <si>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</si>
  <si>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</si>
  <si>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</si>
  <si>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</si>
  <si>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</si>
  <si>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</si>
  <si>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</si>
  <si>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</si>
  <si>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</si>
  <si>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</si>
  <si>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</si>
  <si>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</si>
  <si>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</si>
  <si>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</si>
  <si>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</si>
  <si>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</si>
  <si>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</si>
  <si>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</si>
  <si>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</si>
  <si>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</si>
  <si>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</si>
  <si>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</si>
  <si>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</si>
  <si>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</si>
  <si>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</si>
  <si>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</si>
  <si>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</si>
  <si>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</si>
  <si>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</si>
  <si>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</si>
  <si>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</si>
  <si>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</si>
  <si>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</si>
  <si>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</si>
  <si>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</si>
  <si>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</si>
  <si>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</si>
  <si>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</si>
  <si>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</si>
  <si>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</si>
  <si>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</si>
  <si>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</si>
  <si>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</si>
  <si>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</si>
  <si>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</si>
  <si>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</si>
  <si>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</si>
  <si>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</si>
  <si>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</si>
  <si>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</si>
  <si>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</si>
  <si>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</si>
  <si>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</si>
  <si>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</si>
  <si>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</si>
  <si>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</si>
  <si>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</si>
  <si>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</si>
  <si>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</si>
  <si>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</si>
  <si>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</si>
  <si>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</si>
  <si>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</si>
  <si>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</si>
  <si>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</si>
  <si>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</si>
  <si>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</si>
  <si>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</si>
  <si>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</si>
  <si>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</si>
  <si>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</si>
  <si>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</si>
  <si>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</si>
  <si>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</si>
  <si>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</si>
  <si>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</si>
  <si>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</si>
  <si>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</si>
  <si>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</si>
  <si>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</si>
  <si>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</si>
  <si>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</si>
  <si>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</si>
  <si>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</si>
  <si>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</si>
  <si>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</si>
  <si>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</si>
  <si>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</si>
  <si>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</si>
  <si>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</si>
  <si>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</si>
  <si>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</si>
  <si>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</si>
  <si>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</si>
  <si>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</si>
  <si>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</si>
  <si>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</si>
  <si>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</si>
  <si>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</si>
  <si>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</si>
  <si>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</si>
  <si>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</si>
  <si>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</si>
  <si>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</si>
  <si>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</si>
  <si>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</si>
  <si>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</si>
  <si>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</si>
  <si>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</si>
  <si>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</si>
  <si>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</si>
  <si>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</si>
  <si>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</si>
  <si>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</si>
  <si>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</si>
  <si>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</si>
  <si>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</si>
  <si>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</si>
  <si>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</si>
  <si>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</si>
  <si>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</si>
  <si>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</si>
  <si>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</si>
  <si>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</si>
  <si>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</si>
  <si>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</si>
  <si>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</si>
  <si>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</si>
  <si>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</si>
  <si>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</si>
  <si>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</si>
  <si>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</si>
  <si>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</si>
  <si>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</si>
  <si>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</si>
  <si>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</si>
  <si>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</si>
  <si>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</si>
  <si>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</si>
  <si>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</si>
  <si>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</si>
  <si>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</si>
  <si>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</si>
  <si>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</si>
  <si>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</si>
  <si>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</si>
  <si>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</si>
  <si>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</si>
  <si>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</si>
  <si>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</si>
  <si>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</si>
  <si>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</si>
  <si>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</si>
  <si>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</si>
  <si>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</si>
  <si>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</si>
  <si>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</si>
  <si>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</si>
  <si>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</si>
  <si>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</si>
  <si>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</si>
  <si>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</si>
  <si>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</si>
  <si>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</si>
  <si>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</si>
  <si>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</si>
  <si>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</si>
  <si>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</si>
  <si>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</si>
  <si>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</si>
  <si>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</si>
  <si>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</si>
  <si>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</si>
  <si>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</si>
  <si>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</si>
  <si>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</si>
  <si>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</si>
  <si>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</si>
  <si>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</si>
  <si>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</si>
  <si>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</si>
  <si>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</si>
  <si>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</si>
  <si>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</si>
  <si>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</si>
  <si>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</si>
  <si>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</si>
  <si>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</si>
  <si>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</si>
  <si>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</si>
  <si>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</si>
  <si>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</si>
  <si>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</si>
  <si>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</si>
  <si>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</si>
  <si>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</si>
  <si>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</si>
  <si>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</si>
  <si>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</si>
  <si>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</si>
  <si>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</si>
  <si>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</si>
  <si>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</si>
  <si>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</si>
  <si>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</si>
  <si>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</si>
  <si>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</si>
  <si>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</si>
  <si>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</si>
  <si>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</si>
  <si>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</si>
  <si>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</si>
  <si>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</si>
  <si>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</si>
  <si>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</si>
  <si>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</si>
  <si>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</si>
  <si>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</si>
  <si>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</si>
  <si>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</si>
  <si>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</si>
  <si>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</si>
  <si>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</si>
  <si>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</si>
  <si>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</si>
  <si>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</si>
  <si>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</si>
  <si>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</si>
  <si>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</si>
  <si>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</si>
  <si>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</si>
  <si>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</si>
  <si>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</si>
  <si>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</si>
  <si>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</si>
  <si>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</si>
  <si>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</si>
  <si>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</si>
  <si>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</si>
  <si>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</si>
  <si>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</si>
  <si>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</si>
  <si>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</si>
  <si>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</si>
  <si>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</si>
  <si>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</si>
  <si>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</si>
  <si>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</si>
  <si>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</si>
  <si>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</si>
  <si>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</si>
  <si>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</si>
  <si>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</si>
  <si>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</si>
  <si>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</si>
  <si>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</si>
  <si>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</si>
  <si>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</si>
  <si>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</si>
  <si>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</si>
  <si>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</si>
  <si>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</si>
  <si>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</si>
  <si>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</si>
  <si>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</si>
  <si>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</si>
  <si>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</si>
  <si>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</si>
  <si>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</si>
  <si>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</si>
  <si>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</si>
  <si>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</si>
  <si>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</si>
  <si>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</si>
  <si>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</si>
  <si>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</si>
  <si>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</si>
  <si>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</si>
  <si>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</si>
  <si>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</si>
  <si>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</si>
  <si>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</si>
  <si>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</si>
  <si>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</si>
  <si>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</si>
  <si>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</si>
  <si>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</si>
  <si>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</si>
  <si>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</si>
  <si>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</si>
  <si>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</si>
  <si>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</si>
  <si>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</si>
  <si>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</si>
  <si>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</si>
  <si>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</si>
  <si>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</si>
  <si>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</si>
  <si>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</si>
  <si>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</si>
  <si>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</si>
  <si>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</si>
  <si>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</si>
  <si>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</si>
  <si>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</si>
  <si>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</si>
  <si>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</si>
  <si>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</si>
  <si>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</si>
  <si>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</si>
  <si>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</si>
  <si>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</si>
  <si>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</si>
  <si>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</si>
  <si>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</si>
  <si>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</si>
  <si>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</si>
  <si>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</si>
  <si>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</si>
  <si>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</si>
  <si>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</si>
  <si>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</si>
  <si>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</si>
  <si>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</si>
  <si>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</si>
  <si>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</si>
  <si>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</si>
  <si>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</si>
  <si>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</si>
  <si>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</si>
  <si>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</si>
  <si>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</si>
  <si>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</si>
  <si>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</si>
  <si>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</si>
  <si>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</si>
  <si>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</si>
  <si>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</si>
  <si>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</si>
  <si>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</si>
  <si>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</si>
  <si>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</si>
  <si>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</si>
  <si>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</si>
  <si>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</si>
  <si>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</si>
  <si>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</si>
  <si>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</si>
  <si>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</si>
  <si>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</si>
  <si>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</si>
  <si>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</si>
  <si>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</si>
  <si>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</si>
  <si>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</si>
  <si>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</si>
  <si>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</si>
  <si>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</si>
  <si>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</si>
  <si>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</si>
  <si>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</si>
  <si>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</si>
  <si>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</si>
  <si>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</si>
  <si>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</si>
  <si>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</si>
  <si>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</si>
  <si>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</si>
  <si>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</si>
  <si>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</si>
  <si>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</si>
  <si>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</si>
  <si>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</si>
  <si>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</si>
  <si>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</si>
  <si>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</si>
  <si>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</si>
  <si>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</si>
  <si>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</si>
  <si>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</si>
  <si>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</si>
  <si>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</si>
  <si>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</si>
  <si>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</si>
  <si>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</si>
  <si>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</si>
  <si>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</si>
  <si>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</si>
  <si>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</si>
  <si>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</si>
  <si>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</si>
  <si>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</si>
  <si>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</si>
  <si>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</si>
  <si>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</si>
  <si>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</si>
  <si>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</si>
  <si>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</si>
  <si>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</si>
  <si>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</si>
  <si>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</si>
  <si>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</si>
  <si>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</si>
  <si>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</si>
  <si>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</si>
  <si>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</si>
  <si>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</si>
  <si>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</si>
  <si>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</si>
  <si>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</si>
  <si>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</si>
  <si>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</si>
  <si>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</si>
  <si>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</si>
  <si>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</si>
  <si>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</si>
  <si>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</si>
  <si>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</si>
  <si>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</si>
  <si>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</si>
  <si>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</si>
  <si>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</si>
  <si>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</si>
  <si>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</si>
  <si>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</si>
  <si>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</si>
  <si>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</si>
  <si>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</si>
  <si>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</si>
  <si>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</si>
  <si>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</si>
  <si>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</si>
  <si>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</si>
  <si>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</si>
  <si>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</si>
  <si>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</si>
  <si>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</si>
  <si>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</si>
  <si>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</si>
  <si>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</si>
  <si>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</si>
  <si>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</si>
  <si>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</si>
  <si>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</si>
  <si>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</si>
  <si>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</si>
  <si>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</si>
  <si>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</si>
  <si>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</si>
  <si>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</si>
  <si>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</si>
  <si>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</si>
  <si>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</si>
  <si>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</si>
  <si>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</si>
  <si>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</si>
  <si>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</si>
  <si>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</si>
  <si>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</si>
  <si>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</si>
  <si>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</si>
  <si>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</si>
  <si>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</si>
  <si>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</si>
  <si>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</si>
  <si>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</si>
  <si>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</si>
  <si>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</si>
  <si>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</si>
  <si>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</si>
  <si>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</si>
  <si>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</si>
  <si>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</si>
  <si>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</si>
  <si>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</si>
  <si>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</si>
  <si>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</si>
  <si>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</si>
  <si>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</si>
  <si>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</si>
  <si>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</si>
  <si>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</si>
  <si>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</si>
  <si>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</si>
  <si>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</si>
  <si>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</si>
  <si>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</si>
  <si>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</si>
  <si>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</si>
  <si>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</si>
  <si>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</si>
  <si>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</si>
  <si>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</si>
  <si>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</si>
  <si>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</si>
  <si>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</si>
  <si>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</si>
  <si>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</si>
  <si>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</si>
  <si>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</si>
  <si>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</si>
  <si>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</si>
  <si>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</si>
  <si>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</si>
  <si>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</si>
  <si>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</si>
  <si>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</si>
  <si>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</si>
  <si>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</si>
  <si>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</si>
  <si>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</si>
  <si>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</si>
  <si>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</si>
  <si>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</si>
  <si>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</si>
  <si>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</si>
  <si>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</si>
  <si>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</si>
  <si>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</si>
  <si>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</si>
  <si>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</si>
  <si>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</si>
  <si>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</si>
  <si>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</si>
  <si>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</si>
  <si>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</si>
  <si>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</si>
  <si>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</si>
  <si>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</si>
  <si>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</si>
  <si>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</si>
  <si>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</si>
  <si>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</si>
  <si>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</si>
  <si>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</si>
  <si>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</si>
  <si>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</si>
  <si>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</si>
  <si>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</si>
  <si>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</si>
  <si>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</si>
  <si>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</si>
  <si>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</si>
  <si>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</si>
  <si>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</si>
  <si>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</si>
  <si>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</si>
  <si>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</si>
  <si>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</si>
  <si>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</si>
  <si>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</si>
  <si>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</si>
  <si>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</si>
  <si>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</si>
  <si>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</si>
  <si>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</si>
  <si>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</si>
  <si>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</si>
  <si>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</si>
  <si>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</si>
  <si>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</si>
  <si>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</si>
  <si>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</si>
  <si>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</si>
  <si>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</si>
  <si>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</si>
  <si>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</si>
  <si>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</si>
  <si>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</si>
  <si>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</si>
  <si>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</si>
  <si>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</si>
  <si>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</si>
  <si>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</si>
  <si>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</si>
  <si>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</si>
  <si>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</si>
  <si>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</si>
  <si>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</si>
  <si>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</si>
  <si>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</si>
  <si>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</si>
  <si>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</si>
  <si>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</si>
  <si>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</si>
  <si>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</si>
  <si>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</si>
  <si>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</si>
  <si>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</si>
  <si>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</si>
  <si>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</si>
  <si>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</si>
  <si>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</si>
  <si>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</si>
  <si>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</si>
  <si>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</si>
  <si>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</si>
  <si>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</si>
  <si>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</si>
  <si>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</si>
  <si>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</si>
  <si>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</si>
  <si>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</si>
  <si>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</si>
  <si>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</si>
  <si>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</si>
  <si>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</si>
  <si>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</si>
  <si>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</si>
  <si>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</si>
  <si>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</si>
  <si>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</si>
  <si>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</si>
  <si>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</si>
  <si>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</si>
  <si>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</si>
  <si>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</si>
  <si>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</si>
  <si>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</si>
  <si>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</si>
  <si>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</si>
  <si>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</si>
  <si>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</si>
  <si>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</si>
  <si>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</si>
  <si>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</si>
  <si>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</si>
  <si>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</si>
  <si>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</si>
  <si>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</si>
  <si>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</si>
  <si>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</si>
  <si>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</si>
  <si>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</si>
  <si>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</si>
  <si>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</si>
  <si>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</si>
  <si>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</si>
  <si>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</si>
  <si>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</si>
  <si>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</si>
  <si>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</si>
  <si>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</si>
  <si>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</si>
  <si>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</si>
  <si>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</si>
  <si>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</si>
  <si>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</si>
  <si>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</si>
  <si>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</si>
  <si>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</si>
  <si>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</si>
  <si>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</si>
  <si>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</si>
  <si>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</si>
  <si>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</si>
  <si>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</si>
  <si>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</si>
  <si>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</si>
  <si>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</si>
  <si>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</si>
  <si>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</si>
  <si>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</si>
  <si>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</si>
  <si>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</si>
  <si>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</si>
  <si>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</si>
  <si>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</si>
  <si>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</si>
  <si>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</si>
  <si>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</si>
  <si>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</si>
  <si>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</si>
  <si>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</si>
  <si>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</si>
  <si>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</si>
  <si>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</si>
  <si>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</si>
  <si>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</si>
  <si>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</si>
  <si>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</si>
  <si>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</si>
  <si>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</si>
  <si>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</si>
  <si>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</si>
  <si>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</si>
  <si>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</si>
  <si>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</si>
  <si>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</si>
  <si>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</si>
  <si>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</si>
  <si>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</si>
  <si>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</si>
  <si>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</si>
  <si>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</si>
  <si>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</si>
  <si>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</si>
  <si>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</si>
  <si>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</si>
  <si>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</si>
  <si>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</si>
  <si>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</si>
  <si>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</si>
  <si>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</si>
  <si>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</si>
  <si>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</si>
  <si>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</si>
  <si>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</si>
  <si>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</si>
  <si>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</si>
  <si>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</si>
  <si>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</si>
  <si>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</si>
  <si>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</si>
  <si>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</si>
  <si>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</si>
  <si>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</si>
  <si>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</si>
  <si>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</si>
  <si>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</si>
  <si>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</si>
  <si>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</si>
  <si>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</si>
  <si>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</si>
  <si>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</si>
  <si>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</si>
  <si>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</si>
  <si>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</si>
  <si>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</si>
  <si>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</si>
  <si>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</si>
  <si>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</si>
  <si>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</si>
  <si>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</si>
  <si>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</si>
  <si>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</si>
  <si>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</si>
  <si>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</si>
  <si>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</si>
  <si>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</si>
  <si>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</si>
  <si>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</si>
  <si>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</si>
  <si>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</si>
  <si>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</si>
  <si>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</si>
  <si>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</si>
  <si>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</si>
  <si>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</si>
  <si>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</si>
  <si>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</si>
  <si>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</si>
  <si>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</si>
  <si>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</si>
  <si>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</si>
  <si>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</si>
  <si>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</si>
  <si>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</si>
  <si>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</si>
  <si>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</si>
  <si>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</si>
  <si>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</si>
  <si>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</si>
  <si>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</si>
  <si>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</si>
  <si>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</si>
  <si>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</si>
  <si>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</si>
  <si>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</si>
  <si>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</si>
  <si>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</si>
  <si>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</si>
  <si>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</si>
  <si>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</si>
  <si>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</si>
  <si>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</si>
  <si>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</si>
  <si>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</si>
  <si>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</si>
  <si>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</si>
  <si>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</si>
  <si>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</si>
  <si>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</si>
  <si>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</si>
  <si>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</si>
  <si>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</si>
  <si>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</si>
  <si>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</si>
  <si>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</si>
  <si>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</si>
  <si>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</si>
  <si>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</si>
  <si>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</si>
  <si>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</si>
  <si>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</si>
  <si>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</si>
  <si>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</si>
  <si>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</si>
  <si>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</si>
  <si>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</si>
  <si>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</si>
  <si>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</si>
  <si>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</si>
  <si>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</si>
  <si>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</si>
  <si>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</si>
  <si>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</si>
  <si>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</si>
  <si>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</si>
  <si>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</si>
  <si>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</si>
  <si>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</si>
  <si>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</si>
  <si>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</si>
  <si>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</si>
  <si>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</si>
  <si>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</si>
  <si>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</si>
  <si>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</si>
  <si>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</si>
  <si>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</si>
  <si>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</si>
  <si>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</si>
  <si>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</si>
  <si>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</si>
  <si>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</si>
  <si>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</si>
  <si>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</si>
  <si>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</si>
  <si>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</si>
  <si>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</si>
  <si>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</si>
  <si>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</si>
  <si>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</si>
  <si>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</si>
  <si>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</si>
  <si>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</si>
  <si>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</si>
  <si>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</si>
  <si>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</si>
  <si>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</si>
  <si>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</si>
  <si>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</si>
  <si>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</si>
  <si>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</si>
  <si>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</si>
  <si>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</si>
  <si>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</si>
  <si>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</si>
  <si>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</si>
  <si>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</si>
  <si>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</si>
  <si>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</si>
  <si>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</si>
  <si>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</si>
  <si>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</si>
  <si>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</si>
  <si>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</si>
  <si>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</si>
  <si>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</si>
  <si>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</si>
  <si>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</si>
  <si>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</si>
  <si>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</si>
  <si>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</si>
  <si>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</si>
  <si>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</si>
  <si>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</si>
  <si>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</si>
  <si>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</si>
  <si>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</si>
  <si>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</si>
  <si>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</si>
  <si>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</si>
  <si>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</si>
  <si>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</si>
  <si>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</si>
  <si>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</si>
  <si>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</si>
  <si>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</si>
  <si>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</si>
  <si>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</si>
  <si>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</si>
  <si>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</si>
  <si>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</si>
  <si>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</si>
  <si>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</si>
  <si>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</si>
  <si>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</si>
  <si>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</si>
  <si>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</si>
  <si>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</si>
  <si>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</si>
  <si>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</si>
  <si>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</si>
  <si>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</si>
  <si>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</si>
  <si>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</si>
  <si>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</si>
  <si>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</si>
  <si>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</si>
  <si>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</si>
  <si>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</si>
  <si>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</si>
  <si>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</si>
  <si>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</si>
  <si>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</si>
  <si>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</si>
  <si>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</si>
  <si>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</si>
  <si>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</si>
  <si>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</si>
  <si>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</si>
  <si>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</si>
  <si>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</si>
  <si>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</si>
  <si>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</si>
  <si>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</si>
  <si>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</si>
  <si>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</si>
  <si>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</si>
  <si>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</si>
  <si>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</si>
  <si>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</si>
  <si>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</si>
  <si>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</si>
  <si>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</si>
  <si>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</si>
  <si>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</si>
  <si>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</si>
  <si>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</si>
  <si>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</si>
  <si>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</si>
  <si>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</si>
  <si>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</si>
  <si>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</si>
  <si>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</si>
  <si>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</si>
  <si>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</si>
  <si>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</si>
  <si>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</si>
  <si>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</si>
  <si>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</si>
  <si>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</si>
  <si>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</si>
  <si>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</si>
  <si>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</si>
  <si>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</si>
  <si>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</si>
  <si>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</si>
  <si>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</si>
  <si>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</si>
  <si>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</si>
  <si>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</si>
  <si>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</si>
  <si>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</si>
  <si>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</si>
  <si>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</si>
  <si>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</si>
  <si>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</si>
  <si>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</si>
  <si>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</si>
  <si>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</si>
  <si>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</si>
  <si>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</si>
  <si>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</si>
  <si>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</si>
  <si>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</si>
  <si>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</si>
  <si>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</si>
  <si>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</si>
  <si>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</si>
  <si>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</si>
  <si>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</si>
  <si>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</si>
  <si>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</si>
  <si>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</si>
  <si>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</si>
  <si>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</si>
  <si>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</si>
  <si>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</si>
  <si>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</si>
  <si>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</si>
  <si>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</si>
  <si>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</si>
  <si>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</si>
  <si>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</si>
  <si>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</si>
  <si>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</si>
  <si>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</si>
  <si>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</si>
  <si>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</si>
  <si>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</si>
  <si>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</si>
  <si>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</si>
  <si>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</si>
  <si>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</si>
  <si>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</si>
  <si>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</si>
  <si>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</si>
  <si>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</si>
  <si>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</si>
  <si>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</si>
  <si>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</si>
  <si>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</si>
  <si>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</si>
  <si>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</si>
  <si>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</si>
  <si>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</si>
  <si>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</si>
  <si>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</si>
  <si>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</si>
  <si>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</si>
  <si>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</si>
  <si>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</si>
  <si>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</si>
  <si>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</si>
  <si>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</si>
  <si>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</si>
  <si>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</si>
  <si>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</si>
  <si>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</si>
  <si>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</si>
  <si>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</si>
  <si>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</si>
  <si>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</si>
  <si>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</si>
  <si>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</si>
  <si>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</si>
  <si>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</si>
  <si>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</si>
  <si>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</si>
  <si>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</si>
  <si>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</si>
  <si>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</si>
  <si>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</si>
  <si>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</si>
  <si>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</si>
  <si>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</si>
  <si>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</si>
  <si>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</si>
  <si>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</si>
  <si>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</si>
  <si>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</si>
  <si>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</si>
  <si>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</si>
  <si>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</si>
  <si>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</si>
  <si>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</si>
  <si>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</si>
  <si>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</si>
  <si>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</si>
  <si>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</si>
  <si>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</si>
  <si>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</si>
  <si>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</si>
  <si>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</si>
  <si>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</si>
  <si>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</si>
  <si>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</si>
  <si>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</si>
  <si>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</si>
  <si>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</si>
  <si>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</si>
  <si>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</si>
  <si>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</si>
  <si>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</si>
  <si>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</si>
  <si>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</si>
  <si>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</si>
  <si>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</si>
  <si>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</si>
  <si>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</si>
  <si>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</si>
  <si>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</si>
  <si>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</si>
  <si>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</si>
  <si>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</si>
  <si>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</si>
  <si>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</si>
  <si>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</si>
  <si>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</si>
  <si>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</si>
  <si>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</si>
  <si>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</si>
  <si>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</si>
  <si>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</si>
  <si>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</si>
  <si>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</si>
  <si>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</si>
  <si>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</si>
  <si>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</si>
  <si>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</si>
  <si>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</si>
  <si>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</si>
  <si>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</si>
  <si>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</si>
  <si>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</si>
  <si>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</si>
  <si>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</si>
  <si>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</si>
  <si>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</si>
  <si>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</si>
  <si>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</si>
  <si>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</si>
  <si>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</si>
  <si>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</si>
  <si>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</si>
  <si>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</si>
  <si>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</si>
  <si>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</si>
  <si>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</si>
  <si>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</si>
  <si>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</si>
  <si>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</si>
  <si>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</si>
  <si>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</si>
  <si>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</si>
  <si>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</si>
  <si>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</si>
  <si>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</si>
  <si>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</si>
  <si>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</si>
  <si>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</si>
  <si>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</si>
  <si>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</si>
  <si>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</si>
  <si>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</si>
  <si>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</si>
  <si>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</si>
  <si>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</si>
  <si>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</si>
  <si>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</si>
  <si>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</si>
  <si>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</si>
  <si>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</si>
  <si>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</si>
  <si>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</si>
  <si>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</si>
  <si>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</si>
  <si>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</si>
  <si>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</si>
  <si>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</si>
  <si>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</si>
  <si>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</si>
  <si>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</si>
  <si>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</si>
  <si>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</si>
  <si>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</si>
  <si>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</si>
  <si>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</si>
  <si>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</si>
  <si>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</si>
  <si>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</si>
  <si>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</si>
  <si>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</si>
  <si>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</si>
  <si>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</si>
  <si>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</si>
  <si>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</si>
  <si>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</si>
  <si>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</si>
  <si>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</si>
  <si>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</si>
  <si>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</si>
  <si>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</si>
  <si>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</si>
  <si>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</si>
  <si>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</si>
  <si>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</si>
  <si>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</si>
  <si>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</si>
  <si>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</si>
  <si>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</si>
  <si>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</si>
  <si>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</si>
  <si>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</si>
  <si>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</si>
  <si>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</si>
  <si>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</si>
  <si>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</si>
  <si>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</si>
  <si>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</si>
  <si>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</si>
  <si>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</si>
  <si>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</si>
  <si>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</si>
  <si>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</si>
  <si>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</si>
  <si>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</si>
  <si>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</si>
  <si>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</si>
  <si>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</si>
  <si>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</si>
  <si>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</si>
  <si>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</si>
  <si>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</si>
  <si>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</si>
  <si>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</si>
  <si>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</si>
  <si>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</si>
  <si>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</si>
  <si>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</si>
  <si>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</si>
  <si>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</si>
  <si>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</si>
  <si>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</si>
  <si>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</si>
  <si>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</si>
  <si>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</si>
  <si>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</si>
  <si>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</si>
  <si>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</si>
  <si>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</si>
  <si>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</si>
  <si>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</si>
  <si>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</si>
  <si>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</si>
  <si>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</si>
  <si>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</si>
  <si>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</si>
  <si>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</si>
  <si>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</si>
  <si>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</si>
  <si>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</si>
  <si>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</si>
  <si>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</si>
  <si>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</si>
  <si>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</si>
  <si>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</si>
  <si>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</si>
  <si>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</si>
  <si>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</si>
  <si>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</si>
  <si>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</si>
  <si>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</si>
  <si>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</si>
  <si>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</si>
  <si>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</si>
  <si>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</si>
  <si>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</si>
  <si>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</si>
  <si>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</si>
  <si>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</si>
  <si>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</si>
  <si>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</si>
  <si>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</si>
  <si>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</si>
  <si>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</si>
  <si>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</si>
  <si>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</si>
  <si>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</si>
  <si>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</si>
  <si>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</si>
  <si>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</si>
  <si>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</si>
  <si>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</si>
  <si>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</si>
  <si>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</si>
  <si>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</si>
  <si>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</si>
  <si>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</si>
  <si>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</si>
  <si>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</si>
  <si>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</si>
  <si>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</si>
  <si>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</si>
  <si>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</si>
  <si>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</si>
  <si>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</si>
  <si>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</si>
  <si>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</si>
  <si>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</si>
  <si>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</si>
  <si>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</si>
  <si>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</si>
  <si>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</si>
  <si>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</si>
  <si>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</si>
  <si>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</si>
  <si>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</si>
  <si>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</si>
  <si>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</si>
  <si>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</si>
  <si>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</si>
  <si>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</si>
  <si>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</si>
  <si>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</si>
  <si>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</si>
  <si>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</si>
  <si>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</si>
  <si>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</si>
  <si>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</si>
  <si>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</si>
  <si>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</si>
  <si>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</si>
  <si>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</si>
  <si>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</si>
  <si>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</si>
  <si>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</si>
  <si>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</si>
  <si>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</si>
  <si>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</si>
  <si>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</si>
  <si>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</si>
  <si>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</si>
  <si>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</si>
  <si>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</si>
  <si>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</si>
  <si>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</si>
  <si>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</si>
  <si>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</si>
  <si>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</si>
  <si>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</si>
  <si>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</si>
  <si>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</si>
  <si>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</si>
  <si>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</si>
  <si>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</si>
  <si>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</si>
  <si>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</si>
  <si>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</si>
  <si>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</si>
  <si>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</si>
  <si>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</si>
  <si>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</si>
  <si>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</si>
  <si>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</si>
  <si>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</si>
  <si>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</si>
  <si>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</si>
  <si>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</si>
  <si>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</si>
  <si>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</si>
  <si>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</si>
  <si>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</si>
  <si>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</si>
  <si>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</si>
  <si>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</si>
  <si>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</si>
  <si>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</si>
  <si>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</si>
  <si>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</si>
  <si>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</si>
  <si>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</si>
  <si>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</si>
  <si>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</si>
  <si>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</si>
  <si>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</si>
  <si>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</si>
  <si>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</si>
  <si>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</si>
  <si>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</si>
  <si>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</si>
  <si>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</si>
  <si>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</si>
  <si>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</si>
  <si>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</si>
  <si>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</si>
  <si>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</si>
  <si>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</si>
  <si>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</si>
  <si>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</si>
  <si>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</si>
  <si>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</si>
  <si>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</si>
  <si>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</si>
  <si>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</si>
  <si>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</si>
  <si>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</si>
  <si>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</si>
  <si>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</si>
  <si>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</si>
  <si>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</si>
  <si>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</si>
  <si>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</si>
  <si>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</si>
  <si>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</si>
  <si>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</si>
  <si>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</si>
  <si>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</si>
  <si>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</si>
  <si>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</si>
  <si>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</si>
  <si>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</si>
  <si>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</si>
  <si>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</si>
  <si>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</si>
  <si>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</si>
  <si>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</si>
  <si>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</si>
  <si>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</si>
  <si>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</si>
  <si>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</si>
  <si>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</si>
  <si>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</si>
  <si>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</si>
  <si>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</si>
  <si>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</si>
  <si>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</si>
  <si>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</si>
  <si>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</si>
  <si>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</si>
  <si>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</si>
  <si>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</si>
  <si>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</si>
  <si>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</si>
  <si>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</si>
  <si>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</si>
  <si>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</si>
  <si>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</si>
  <si>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</si>
  <si>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</si>
  <si>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</si>
  <si>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</si>
  <si>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</si>
  <si>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</si>
  <si>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</si>
  <si>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</si>
  <si>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</si>
  <si>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</si>
  <si>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</si>
  <si>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</si>
  <si>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</si>
  <si>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</si>
  <si>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</si>
  <si>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</si>
  <si>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</si>
  <si>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</si>
  <si>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</si>
  <si>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</si>
  <si>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</si>
  <si>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</si>
  <si>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</si>
  <si>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</si>
  <si>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</si>
  <si>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</si>
  <si>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</si>
  <si>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</si>
  <si>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</si>
  <si>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</si>
  <si>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</si>
  <si>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</si>
  <si>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</si>
  <si>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</si>
  <si>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</si>
  <si>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</si>
  <si>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</si>
  <si>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</si>
  <si>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</si>
  <si>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</si>
  <si>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</si>
  <si>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</si>
  <si>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</si>
  <si>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</si>
  <si>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</si>
  <si>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</si>
  <si>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</si>
  <si>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</si>
  <si>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</si>
  <si>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</si>
  <si>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</si>
  <si>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</si>
  <si>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</si>
  <si>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</si>
  <si>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</si>
  <si>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</si>
  <si>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</si>
  <si>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</si>
  <si>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</si>
  <si>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</si>
  <si>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</si>
  <si>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</si>
  <si>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</si>
  <si>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</si>
  <si>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</si>
  <si>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</si>
  <si>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</si>
  <si>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</si>
  <si>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</si>
  <si>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</si>
  <si>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</si>
  <si>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</si>
  <si>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</si>
  <si>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</si>
  <si>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</si>
  <si>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</si>
  <si>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</si>
  <si>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</si>
  <si>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</si>
  <si>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</si>
  <si>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</si>
  <si>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</si>
  <si>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</si>
  <si>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</si>
  <si>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</si>
  <si>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</si>
  <si>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</si>
  <si>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</si>
  <si>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</si>
  <si>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</si>
  <si>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</si>
  <si>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</si>
  <si>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</si>
  <si>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</si>
  <si>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</si>
  <si>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</si>
  <si>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</si>
  <si>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</si>
  <si>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</si>
  <si>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</si>
  <si>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</si>
  <si>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</si>
  <si>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</si>
  <si>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</si>
  <si>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</si>
  <si>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</si>
  <si>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</si>
  <si>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</si>
  <si>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</si>
  <si>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</si>
  <si>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</si>
  <si>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</si>
  <si>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</si>
  <si>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</si>
  <si>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</si>
  <si>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</si>
  <si>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</si>
  <si>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</si>
  <si>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</si>
  <si>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</si>
  <si>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</si>
  <si>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</si>
  <si>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</si>
  <si>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</si>
  <si>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</si>
  <si>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</si>
  <si>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</si>
  <si>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</si>
  <si>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</si>
  <si>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</si>
  <si>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</si>
  <si>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</si>
  <si>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</si>
  <si>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</si>
  <si>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</si>
  <si>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</si>
  <si>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</si>
  <si>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</si>
  <si>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</si>
  <si>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</si>
  <si>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</si>
  <si>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</si>
  <si>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</si>
  <si>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</si>
  <si>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</si>
  <si>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</si>
  <si>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</si>
  <si>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</si>
  <si>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</si>
  <si>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</si>
  <si>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</si>
  <si>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</si>
  <si>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</si>
  <si>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</si>
  <si>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</si>
  <si>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</si>
  <si>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</si>
  <si>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</si>
  <si>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</si>
  <si>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</si>
  <si>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</si>
  <si>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</si>
  <si>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</si>
  <si>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</si>
  <si>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</si>
  <si>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</si>
  <si>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</si>
  <si>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</si>
  <si>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</si>
  <si>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</si>
  <si>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</si>
  <si>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</si>
  <si>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</si>
  <si>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</si>
  <si>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</si>
  <si>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</si>
  <si>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</si>
  <si>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</si>
  <si>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</si>
  <si>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</si>
  <si>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</si>
  <si>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</si>
  <si>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</si>
  <si>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</si>
  <si>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</si>
  <si>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</si>
  <si>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</si>
  <si>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</si>
  <si>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</si>
  <si>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</si>
  <si>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</si>
  <si>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</si>
  <si>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</si>
  <si>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</si>
  <si>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</si>
  <si>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</si>
  <si>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</si>
  <si>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</si>
  <si>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</si>
  <si>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</si>
  <si>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</si>
  <si>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</si>
  <si>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</si>
  <si>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</si>
  <si>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</si>
  <si>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</si>
  <si>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</si>
  <si>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</si>
  <si>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</si>
  <si>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</si>
  <si>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</si>
  <si>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</si>
  <si>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</si>
  <si>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</si>
  <si>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</si>
  <si>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</si>
  <si>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</si>
  <si>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</si>
  <si>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</si>
  <si>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</si>
  <si>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</si>
  <si>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</si>
  <si>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</si>
  <si>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</si>
  <si>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</si>
  <si>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</si>
  <si>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</si>
  <si>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</si>
  <si>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</si>
  <si>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</si>
  <si>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</si>
  <si>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</si>
  <si>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</si>
  <si>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</si>
  <si>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</si>
  <si>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</si>
  <si>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</si>
  <si>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</si>
  <si>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</si>
  <si>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</si>
  <si>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</si>
  <si>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</si>
  <si>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</si>
  <si>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</si>
  <si>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</si>
  <si>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</si>
  <si>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</si>
  <si>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</si>
  <si>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</si>
  <si>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</si>
  <si>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</si>
  <si>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</si>
  <si>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</si>
  <si>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</si>
  <si>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</si>
  <si>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</si>
  <si>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</si>
  <si>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</si>
  <si>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</si>
  <si>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</si>
  <si>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</si>
  <si>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</si>
  <si>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</si>
  <si>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</si>
  <si>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</si>
  <si>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</si>
  <si>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</si>
  <si>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</si>
  <si>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</si>
  <si>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</si>
  <si>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</si>
  <si>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</si>
  <si>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</si>
  <si>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</si>
  <si>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</si>
  <si>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</si>
  <si>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</si>
  <si>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</si>
  <si>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</si>
  <si>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</si>
  <si>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</si>
  <si>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</si>
  <si>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</si>
  <si>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</si>
  <si>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</si>
  <si>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</si>
  <si>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</si>
  <si>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</si>
  <si>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</si>
  <si>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</si>
  <si>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</si>
  <si>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</si>
  <si>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</si>
  <si>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</si>
  <si>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</si>
  <si>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</si>
  <si>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</si>
  <si>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</si>
  <si>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</si>
  <si>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</si>
  <si>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</si>
  <si>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</si>
  <si>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</si>
  <si>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</si>
  <si>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</si>
  <si>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</si>
  <si>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</si>
  <si>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</si>
  <si>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</si>
  <si>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</si>
  <si>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</si>
  <si>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</si>
  <si>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</si>
  <si>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</si>
  <si>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</si>
  <si>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</si>
  <si>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</si>
  <si>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</si>
  <si>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</si>
  <si>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</si>
  <si>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</si>
  <si>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</si>
  <si>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</si>
  <si>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</si>
  <si>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</si>
  <si>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</si>
  <si>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</si>
  <si>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</si>
  <si>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</si>
  <si>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</si>
  <si>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</si>
  <si>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</si>
  <si>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</si>
  <si>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</si>
  <si>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</si>
  <si>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</si>
  <si>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</si>
  <si>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</si>
  <si>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</si>
  <si>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</si>
  <si>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</si>
  <si>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</si>
  <si>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</si>
  <si>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</si>
  <si>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</si>
  <si>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</si>
  <si>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</si>
  <si>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</si>
  <si>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</si>
  <si>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</si>
  <si>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</si>
  <si>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</si>
  <si>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</si>
  <si>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</si>
  <si>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</si>
  <si>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</si>
  <si>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</si>
  <si>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</si>
  <si>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</si>
  <si>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</si>
  <si>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</si>
  <si>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</si>
  <si>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</si>
  <si>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</si>
  <si>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</si>
  <si>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</si>
  <si>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</si>
  <si>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</si>
  <si>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</si>
  <si>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</si>
  <si>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</si>
  <si>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</si>
  <si>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</si>
  <si>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</si>
  <si>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</si>
  <si>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</si>
  <si>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</si>
  <si>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</si>
  <si>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</si>
  <si>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</si>
  <si>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</si>
  <si>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</si>
  <si>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</si>
  <si>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</si>
  <si>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</si>
  <si>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</si>
  <si>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</si>
  <si>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</si>
  <si>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</si>
  <si>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</si>
  <si>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</si>
  <si>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</si>
  <si>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</si>
  <si>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</si>
  <si>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</si>
  <si>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</si>
  <si>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</si>
  <si>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</si>
  <si>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</si>
  <si>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</si>
  <si>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</si>
  <si>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</si>
  <si>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</si>
  <si>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</si>
  <si>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</si>
  <si>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</si>
  <si>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</si>
  <si>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</si>
  <si>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</si>
  <si>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</si>
  <si>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</si>
  <si>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</si>
  <si>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</si>
  <si>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</si>
  <si>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</si>
  <si>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</si>
  <si>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</si>
  <si>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</si>
  <si>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</si>
  <si>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</si>
  <si>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</si>
  <si>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</si>
  <si>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</si>
  <si>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</si>
  <si>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</si>
  <si>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</si>
  <si>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</si>
  <si>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</si>
  <si>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</si>
  <si>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</si>
  <si>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</si>
  <si>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</si>
  <si>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</si>
  <si>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</si>
  <si>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</si>
  <si>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</si>
  <si>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</si>
  <si>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</si>
  <si>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</si>
  <si>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</si>
  <si>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</si>
  <si>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</si>
  <si>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</si>
  <si>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</si>
  <si>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</si>
  <si>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</si>
  <si>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</si>
  <si>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</si>
  <si>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</si>
  <si>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</si>
  <si>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</si>
  <si>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</si>
  <si>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</si>
  <si>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</si>
  <si>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</si>
  <si>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</si>
  <si>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</si>
  <si>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</si>
  <si>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</si>
  <si>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</si>
  <si>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</si>
  <si>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</si>
  <si>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</si>
  <si>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</si>
  <si>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</si>
  <si>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</si>
  <si>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</si>
  <si>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</si>
  <si>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</si>
  <si>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</si>
  <si>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</si>
  <si>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</si>
  <si>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</si>
  <si>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</si>
  <si>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</si>
  <si>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</si>
  <si>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</si>
  <si>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</si>
  <si>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</si>
  <si>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</si>
  <si>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</si>
  <si>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</si>
  <si>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</si>
  <si>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</si>
  <si>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</si>
  <si>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</si>
  <si>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</si>
  <si>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</si>
  <si>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</si>
  <si>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</si>
  <si>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</si>
  <si>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</si>
  <si>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</si>
  <si>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</si>
  <si>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</si>
  <si>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</si>
  <si>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</si>
  <si>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</si>
  <si>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</si>
  <si>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</si>
  <si>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</si>
  <si>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</si>
  <si>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</si>
  <si>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</si>
  <si>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</si>
  <si>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</si>
  <si>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</si>
  <si>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</si>
  <si>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</si>
  <si>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</si>
  <si>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</si>
  <si>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</si>
  <si>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</si>
  <si>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</si>
  <si>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</si>
  <si>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</si>
  <si>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</si>
  <si>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</si>
  <si>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</si>
  <si>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</si>
  <si>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</si>
  <si>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</si>
  <si>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</si>
  <si>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</si>
  <si>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</si>
  <si>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</si>
  <si>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</si>
  <si>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</si>
  <si>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</si>
  <si>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</si>
  <si>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</si>
  <si>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</si>
  <si>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</si>
  <si>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</si>
  <si>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</si>
  <si>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</si>
  <si>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</si>
  <si>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</si>
  <si>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</si>
  <si>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</si>
  <si>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</si>
  <si>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</si>
  <si>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</si>
  <si>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</si>
  <si>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</si>
  <si>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</si>
  <si>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</si>
  <si>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</si>
  <si>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</si>
  <si>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</si>
  <si>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</si>
  <si>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</si>
  <si>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</si>
  <si>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</si>
  <si>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</si>
  <si>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</si>
  <si>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</si>
  <si>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</si>
  <si>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</si>
  <si>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</si>
  <si>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</si>
  <si>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</si>
  <si>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</si>
  <si>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</si>
  <si>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</si>
  <si>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</si>
  <si>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</si>
  <si>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</si>
  <si>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</si>
  <si>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</si>
  <si>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</si>
  <si>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</si>
  <si>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</si>
  <si>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</si>
  <si>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</si>
  <si>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</si>
  <si>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</si>
  <si>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</si>
  <si>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</si>
  <si>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</si>
  <si>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</si>
  <si>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</si>
  <si>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</si>
  <si>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</si>
  <si>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</si>
  <si>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</si>
  <si>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</si>
  <si>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</si>
  <si>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</si>
  <si>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</si>
  <si>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</si>
  <si>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</si>
  <si>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</si>
  <si>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</si>
  <si>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</si>
  <si>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</si>
  <si>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</si>
  <si>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</si>
  <si>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</si>
  <si>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</si>
  <si>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</si>
  <si>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</si>
  <si>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</si>
  <si>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</si>
  <si>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</si>
  <si>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</si>
  <si>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</si>
  <si>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</si>
  <si>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</si>
  <si>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</si>
  <si>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</si>
  <si>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</si>
  <si>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</si>
  <si>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</si>
  <si>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</si>
  <si>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</si>
  <si>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</si>
  <si>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</si>
  <si>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</si>
  <si>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</si>
  <si>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</si>
  <si>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</si>
  <si>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</si>
  <si>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</si>
  <si>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</si>
  <si>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</si>
  <si>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</si>
  <si>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</si>
  <si>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</si>
  <si>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</si>
  <si>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</si>
  <si>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</si>
  <si>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</si>
  <si>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</si>
  <si>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</si>
  <si>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</si>
  <si>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</si>
  <si>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</si>
  <si>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</si>
  <si>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</si>
  <si>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</si>
  <si>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</si>
  <si>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</si>
  <si>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</si>
  <si>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</si>
  <si>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</si>
  <si>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</si>
  <si>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</si>
  <si>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</si>
  <si>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</si>
  <si>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</si>
  <si>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</si>
  <si>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</si>
  <si>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</si>
  <si>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</si>
  <si>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</si>
  <si>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</si>
  <si>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</si>
  <si>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</si>
  <si>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</si>
  <si>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</si>
  <si>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</si>
  <si>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</si>
  <si>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</si>
  <si>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</si>
  <si>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</si>
  <si>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</si>
  <si>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</si>
  <si>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</si>
  <si>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</si>
  <si>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</si>
  <si>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</si>
  <si>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</si>
  <si>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</si>
  <si>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</si>
  <si>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</si>
  <si>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</si>
  <si>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</si>
  <si>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</si>
  <si>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</si>
  <si>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</si>
  <si>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</si>
  <si>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</si>
  <si>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</si>
  <si>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</si>
  <si>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</si>
  <si>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</si>
  <si>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</si>
  <si>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</si>
  <si>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</si>
  <si>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</si>
  <si>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</si>
  <si>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</si>
  <si>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</si>
  <si>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</si>
  <si>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</si>
  <si>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</si>
  <si>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</si>
  <si>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</si>
  <si>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</si>
  <si>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</si>
  <si>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</si>
  <si>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</si>
  <si>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</si>
  <si>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</si>
  <si>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</si>
  <si>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</si>
  <si>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</si>
  <si>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</si>
  <si>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</si>
  <si>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</si>
  <si>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</si>
  <si>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</si>
  <si>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</si>
  <si>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</si>
  <si>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</si>
  <si>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</si>
  <si>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</si>
  <si>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</si>
  <si>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</si>
  <si>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</si>
  <si>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</si>
  <si>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</si>
  <si>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</si>
  <si>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</si>
  <si>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</si>
  <si>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</si>
  <si>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</si>
  <si>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</si>
  <si>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</si>
  <si>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</si>
  <si>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</si>
  <si>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</si>
  <si>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</si>
  <si>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</si>
  <si>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</si>
  <si>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</si>
  <si>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</si>
  <si>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</si>
  <si>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</si>
  <si>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</si>
  <si>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</si>
  <si>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</si>
  <si>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</si>
  <si>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</si>
  <si>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</si>
  <si>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</si>
  <si>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</si>
  <si>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</si>
  <si>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</si>
  <si>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</si>
  <si>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</si>
  <si>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</si>
  <si>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</si>
  <si>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</si>
  <si>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</si>
  <si>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</si>
  <si>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</si>
  <si>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</si>
  <si>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</si>
  <si>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</si>
  <si>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</si>
  <si>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</si>
  <si>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</si>
  <si>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</si>
  <si>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</si>
  <si>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</si>
  <si>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</si>
  <si>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</si>
  <si>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</si>
  <si>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</si>
  <si>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</si>
  <si>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</si>
  <si>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</si>
  <si>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</si>
  <si>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</si>
  <si>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</si>
  <si>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</si>
  <si>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</si>
  <si>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</si>
  <si>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</si>
  <si>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</si>
  <si>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</si>
  <si>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</si>
  <si>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</si>
  <si>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</si>
  <si>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</si>
  <si>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</si>
  <si>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</si>
  <si>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</si>
  <si>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</si>
  <si>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</si>
  <si>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</si>
  <si>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</si>
  <si>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</si>
  <si>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</si>
  <si>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</si>
  <si>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</si>
  <si>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</si>
  <si>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</si>
  <si>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</si>
  <si>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</si>
  <si>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</si>
  <si>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</si>
  <si>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</si>
  <si>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</si>
  <si>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</si>
  <si>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</si>
  <si>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</si>
  <si>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</si>
  <si>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</si>
  <si>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</si>
  <si>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</si>
  <si>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</si>
  <si>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</si>
  <si>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</si>
  <si>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</si>
  <si>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</si>
  <si>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</si>
  <si>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</si>
  <si>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</si>
  <si>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</si>
  <si>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</si>
  <si>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</si>
  <si>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</si>
  <si>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</si>
  <si>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</si>
  <si>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</si>
  <si>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</si>
  <si>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</si>
  <si>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</si>
  <si>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</si>
  <si>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</si>
  <si>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</si>
  <si>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</si>
  <si>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</si>
  <si>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</si>
  <si>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</si>
  <si>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</si>
  <si>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</si>
  <si>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</si>
  <si>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</si>
  <si>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</si>
  <si>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</si>
  <si>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</si>
  <si>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</si>
  <si>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</si>
  <si>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</si>
  <si>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</si>
  <si>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</si>
  <si>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</si>
  <si>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</si>
  <si>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</si>
  <si>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</si>
  <si>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</si>
  <si>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</si>
  <si>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</si>
  <si>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</si>
  <si>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</si>
  <si>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</si>
  <si>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</si>
  <si>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</si>
  <si>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</si>
  <si>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</si>
  <si>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</si>
  <si>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</si>
  <si>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</si>
  <si>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</si>
  <si>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</si>
  <si>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</si>
  <si>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</si>
  <si>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</si>
  <si>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</si>
  <si>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</si>
  <si>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</si>
  <si>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</si>
  <si>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</si>
  <si>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</si>
  <si>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</si>
  <si>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</si>
  <si>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</si>
  <si>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</si>
  <si>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</si>
  <si>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</si>
  <si>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</si>
  <si>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</si>
  <si>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</si>
  <si>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</si>
  <si>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</si>
  <si>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</si>
  <si>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</si>
  <si>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</si>
  <si>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</si>
  <si>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</si>
  <si>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</si>
  <si>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</si>
  <si>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</si>
  <si>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</si>
  <si>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</si>
  <si>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</si>
  <si>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</si>
  <si>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</si>
  <si>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</si>
  <si>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</si>
  <si>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</si>
  <si>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</si>
  <si>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</si>
  <si>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</si>
  <si>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</si>
  <si>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</si>
  <si>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</si>
  <si>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</si>
  <si>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</si>
  <si>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</si>
  <si>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</si>
  <si>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</si>
  <si>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</si>
  <si>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</si>
  <si>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</si>
  <si>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</si>
  <si>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</si>
  <si>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</si>
  <si>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</si>
  <si>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</si>
  <si>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</si>
  <si>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</si>
  <si>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</si>
  <si>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</si>
  <si>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</si>
  <si>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</si>
  <si>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</si>
  <si>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</si>
  <si>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</si>
  <si>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</si>
  <si>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</si>
  <si>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</si>
  <si>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</si>
  <si>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</si>
  <si>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</si>
  <si>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</si>
  <si>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</si>
  <si>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</si>
  <si>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</si>
  <si>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</si>
  <si>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</si>
  <si>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</si>
  <si>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</si>
  <si>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</si>
  <si>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</si>
  <si>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</si>
  <si>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</si>
  <si>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</si>
  <si>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</si>
  <si>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</si>
  <si>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</si>
  <si>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</si>
  <si>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</si>
  <si>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</si>
  <si>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</si>
  <si>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</si>
  <si>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</si>
  <si>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</si>
  <si>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</si>
  <si>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</si>
  <si>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</si>
  <si>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</si>
  <si>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</si>
  <si>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</si>
  <si>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</si>
  <si>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</si>
  <si>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</si>
  <si>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</si>
  <si>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</si>
  <si>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</si>
  <si>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</si>
  <si>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</si>
  <si>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</si>
  <si>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</si>
  <si>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</si>
  <si>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</si>
  <si>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</si>
  <si>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</si>
  <si>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</si>
  <si>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</si>
  <si>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</si>
  <si>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</si>
  <si>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</si>
  <si>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</si>
  <si>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</si>
  <si>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</si>
  <si>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</si>
  <si>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</si>
  <si>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</si>
  <si>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</si>
  <si>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</si>
  <si>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</si>
  <si>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</si>
  <si>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</si>
  <si>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</si>
  <si>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</si>
  <si>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</si>
  <si>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</si>
  <si>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</si>
  <si>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</si>
  <si>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</si>
  <si>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</si>
  <si>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</si>
  <si>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</si>
  <si>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</si>
  <si>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</si>
  <si>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</si>
  <si>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</si>
  <si>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</si>
  <si>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</si>
  <si>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</si>
  <si>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</si>
  <si>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</si>
  <si>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</si>
  <si>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</si>
  <si>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</si>
  <si>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</si>
  <si>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</si>
  <si>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</si>
  <si>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</si>
  <si>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</si>
  <si>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</si>
  <si>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</si>
  <si>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</si>
  <si>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</si>
  <si>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</si>
  <si>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</si>
  <si>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</si>
  <si>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</si>
  <si>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</si>
  <si>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</si>
  <si>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</si>
  <si>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</si>
  <si>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</si>
  <si>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</si>
  <si>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</si>
  <si>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</si>
  <si>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</si>
  <si>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</si>
  <si>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</si>
  <si>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</si>
  <si>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</si>
  <si>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</si>
  <si>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</si>
  <si>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</si>
  <si>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</si>
  <si>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</si>
  <si>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</si>
  <si>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</si>
  <si>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</si>
  <si>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</si>
  <si>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</si>
  <si>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</si>
  <si>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</si>
  <si>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</si>
  <si>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</si>
  <si>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</si>
  <si>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</si>
  <si>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</si>
  <si>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</si>
  <si>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</si>
  <si>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</si>
  <si>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</si>
  <si>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</si>
  <si>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</si>
  <si>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</si>
  <si>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</si>
  <si>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</si>
  <si>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</si>
  <si>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</si>
  <si>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</si>
  <si>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</si>
  <si>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</si>
  <si>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</si>
  <si>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</si>
  <si>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</si>
  <si>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</si>
  <si>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</si>
  <si>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</si>
  <si>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</si>
  <si>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</si>
  <si>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</si>
  <si>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</si>
  <si>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</si>
  <si>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</si>
  <si>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</si>
  <si>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</si>
  <si>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</si>
  <si>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</si>
  <si>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</si>
  <si>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</si>
  <si>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</si>
  <si>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</si>
  <si>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</si>
  <si>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</si>
  <si>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</si>
  <si>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</si>
  <si>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</si>
  <si>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</si>
  <si>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</si>
  <si>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</si>
  <si>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</si>
  <si>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</si>
  <si>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</si>
  <si>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</si>
  <si>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</si>
  <si>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</si>
  <si>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</si>
  <si>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</si>
  <si>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</si>
  <si>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</si>
  <si>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</si>
  <si>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</si>
  <si>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</si>
  <si>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</si>
  <si>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</si>
  <si>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</si>
  <si>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</si>
  <si>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</si>
  <si>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</si>
  <si>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</si>
  <si>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</si>
  <si>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</si>
  <si>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</si>
  <si>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</si>
  <si>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</si>
  <si>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</si>
  <si>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</si>
  <si>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</si>
  <si>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</si>
  <si>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</si>
  <si>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</si>
  <si>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</si>
  <si>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</si>
  <si>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</si>
  <si>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</si>
  <si>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</si>
  <si>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</si>
  <si>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</si>
  <si>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</si>
  <si>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</si>
  <si>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</si>
  <si>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</si>
  <si>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</si>
  <si>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</si>
  <si>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</si>
  <si>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</si>
  <si>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</si>
  <si>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</si>
  <si>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</si>
  <si>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</si>
  <si>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</si>
  <si>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</si>
  <si>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</si>
  <si>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</si>
  <si>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</si>
  <si>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</si>
  <si>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</si>
  <si>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</si>
  <si>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</si>
  <si>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</si>
  <si>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</si>
  <si>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</si>
  <si>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</si>
  <si>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</si>
  <si>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</si>
  <si>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</si>
  <si>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</si>
  <si>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</si>
  <si>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</si>
  <si>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</si>
  <si>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</si>
  <si>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</si>
  <si>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</si>
  <si>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</si>
  <si>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</si>
  <si>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</si>
  <si>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</si>
  <si>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</si>
  <si>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</si>
  <si>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</si>
  <si>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</si>
  <si>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</si>
  <si>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</si>
  <si>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</si>
  <si>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</si>
  <si>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</si>
  <si>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</si>
  <si>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</si>
  <si>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</si>
  <si>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</si>
  <si>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</si>
  <si>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</si>
  <si>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</si>
  <si>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</si>
  <si>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</si>
  <si>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</si>
  <si>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</si>
  <si>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</si>
  <si>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</si>
  <si>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</si>
  <si>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</si>
  <si>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</si>
  <si>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</si>
  <si>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</si>
  <si>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</si>
  <si>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</si>
  <si>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</si>
  <si>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</si>
  <si>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</si>
  <si>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</si>
  <si>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</si>
  <si>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</si>
  <si>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</si>
  <si>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</si>
  <si>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</si>
  <si>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</si>
  <si>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</si>
  <si>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</si>
  <si>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</si>
  <si>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</si>
  <si>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</si>
  <si>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</si>
  <si>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</si>
  <si>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</si>
  <si>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</si>
  <si>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</si>
  <si>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</si>
  <si>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</si>
  <si>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</si>
  <si>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</si>
  <si>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</si>
  <si>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</si>
  <si>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</si>
  <si>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</si>
  <si>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</si>
  <si>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</si>
  <si>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</si>
  <si>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</si>
  <si>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</si>
  <si>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</si>
  <si>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</si>
  <si>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</si>
  <si>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</si>
  <si>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</si>
  <si>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</si>
  <si>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</si>
  <si>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</si>
  <si>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</si>
  <si>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</si>
  <si>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</si>
  <si>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</si>
  <si>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</si>
  <si>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</si>
  <si>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</si>
  <si>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</si>
  <si>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</si>
  <si>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</si>
  <si>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</si>
  <si>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</si>
  <si>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</si>
  <si>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</si>
  <si>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</si>
  <si>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</si>
  <si>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</si>
  <si>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</si>
  <si>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</si>
  <si>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</si>
  <si>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</si>
  <si>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</si>
  <si>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</si>
  <si>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</si>
  <si>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</si>
  <si>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</si>
  <si>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</si>
  <si>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</si>
  <si>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</si>
  <si>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</si>
  <si>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</si>
  <si>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</si>
  <si>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</si>
  <si>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</si>
  <si>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</si>
  <si>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</si>
  <si>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</si>
  <si>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</si>
  <si>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</si>
  <si>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</si>
  <si>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</si>
  <si>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</si>
  <si>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</si>
  <si>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</si>
  <si>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</si>
  <si>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</si>
  <si>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</si>
  <si>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</si>
  <si>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</si>
  <si>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</si>
  <si>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</si>
  <si>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</si>
  <si>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</si>
  <si>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</si>
  <si>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</si>
  <si>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</si>
  <si>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</si>
  <si>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</si>
  <si>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</si>
  <si>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</si>
  <si>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</si>
  <si>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</si>
  <si>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</si>
  <si>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</si>
  <si>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</si>
  <si>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</si>
  <si>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</si>
  <si>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</si>
  <si>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</si>
  <si>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</si>
  <si>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</si>
  <si>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</si>
  <si>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</si>
  <si>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</si>
  <si>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</si>
  <si>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</si>
  <si>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</si>
  <si>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</si>
  <si>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</si>
  <si>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</si>
  <si>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</si>
  <si>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</si>
  <si>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</si>
  <si>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</si>
  <si>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</si>
  <si>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</si>
  <si>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</si>
  <si>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</si>
  <si>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</si>
  <si>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</si>
  <si>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</si>
  <si>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</si>
  <si>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</si>
  <si>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</si>
  <si>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</si>
  <si>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</si>
  <si>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</si>
  <si>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</si>
  <si>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</si>
  <si>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</si>
  <si>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</si>
  <si>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</si>
  <si>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</si>
  <si>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</si>
  <si>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</si>
  <si>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</si>
  <si>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</si>
  <si>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</si>
  <si>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</si>
  <si>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</si>
  <si>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</si>
  <si>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</si>
  <si>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</si>
  <si>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</si>
  <si>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</si>
  <si>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</si>
  <si>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</si>
  <si>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</si>
  <si>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</si>
  <si>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</si>
  <si>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</si>
  <si>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</si>
  <si>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</si>
  <si>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</si>
  <si>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</si>
  <si>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</si>
  <si>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</si>
  <si>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</si>
  <si>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</si>
  <si>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</si>
  <si>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</si>
  <si>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</si>
  <si>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</si>
  <si>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</si>
  <si>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</si>
  <si>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</si>
  <si>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</si>
  <si>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</si>
  <si>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</si>
  <si>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</si>
  <si>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</si>
  <si>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</si>
  <si>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</si>
  <si>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</si>
  <si>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</si>
  <si>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</si>
  <si>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</si>
  <si>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</si>
  <si>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</si>
  <si>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</si>
  <si>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</si>
  <si>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</si>
  <si>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</si>
  <si>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</si>
  <si>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</si>
  <si>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</si>
  <si>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</si>
  <si>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</si>
  <si>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</si>
  <si>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</si>
  <si>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</si>
  <si>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</si>
  <si>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</si>
  <si>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</si>
  <si>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</si>
  <si>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</si>
  <si>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</si>
  <si>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</si>
  <si>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</si>
  <si>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</si>
  <si>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</si>
  <si>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</si>
  <si>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</si>
  <si>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</si>
  <si>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</si>
  <si>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</si>
  <si>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</si>
  <si>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</si>
  <si>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</si>
  <si>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</si>
  <si>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</si>
  <si>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</si>
  <si>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</si>
  <si>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</si>
  <si>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</si>
  <si>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</si>
  <si>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</si>
  <si>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</si>
  <si>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</si>
  <si>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</si>
  <si>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</si>
  <si>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</si>
  <si>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</si>
  <si>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</si>
  <si>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</si>
  <si>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</si>
  <si>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</si>
  <si>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</si>
  <si>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</si>
  <si>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</si>
  <si>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</si>
  <si>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</si>
  <si>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</si>
  <si>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</si>
  <si>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</si>
  <si>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</si>
  <si>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</si>
  <si>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</si>
  <si>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</si>
  <si>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</si>
  <si>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</si>
  <si>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</si>
  <si>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</si>
  <si>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</si>
  <si>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</si>
  <si>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</si>
  <si>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</si>
  <si>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</si>
  <si>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</si>
  <si>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</si>
  <si>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</si>
  <si>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</si>
  <si>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</si>
  <si>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</si>
  <si>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</si>
  <si>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</si>
  <si>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</si>
  <si>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</si>
  <si>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</si>
  <si>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</si>
  <si>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</si>
  <si>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</si>
  <si>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</si>
  <si>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</si>
  <si>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</si>
  <si>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</si>
  <si>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</si>
  <si>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</si>
  <si>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</si>
  <si>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</si>
  <si>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</si>
  <si>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</si>
  <si>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</si>
  <si>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</si>
  <si>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</si>
  <si>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</si>
  <si>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</si>
  <si>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</si>
  <si>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</si>
  <si>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</si>
  <si>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</si>
  <si>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</si>
  <si>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</si>
  <si>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</si>
  <si>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</si>
  <si>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</si>
  <si>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</si>
  <si>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</si>
  <si>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</si>
  <si>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</si>
  <si>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</si>
  <si>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</si>
  <si>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</si>
  <si>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</si>
  <si>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</si>
  <si>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</si>
  <si>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</si>
  <si>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</si>
  <si>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</si>
  <si>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</si>
  <si>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</si>
  <si>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</si>
  <si>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</si>
  <si>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</si>
  <si>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</si>
  <si>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</si>
  <si>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</si>
  <si>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</si>
  <si>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</si>
  <si>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</si>
  <si>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</si>
  <si>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</si>
  <si>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</si>
  <si>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</si>
  <si>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</si>
  <si>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</si>
  <si>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</si>
  <si>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</si>
  <si>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</si>
  <si>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</si>
  <si>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</si>
  <si>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</si>
  <si>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</si>
  <si>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</si>
  <si>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</si>
  <si>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</si>
  <si>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</si>
  <si>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</si>
  <si>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</si>
  <si>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</si>
  <si>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</si>
  <si>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</si>
  <si>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</si>
  <si>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</si>
  <si>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</si>
  <si>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</si>
  <si>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</si>
  <si>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</si>
  <si>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</si>
  <si>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</si>
  <si>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</si>
  <si>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</si>
  <si>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</si>
  <si>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</si>
  <si>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</si>
  <si>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</si>
  <si>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</si>
  <si>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</si>
  <si>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</si>
  <si>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</si>
  <si>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</si>
  <si>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</si>
  <si>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</si>
  <si>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</si>
  <si>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</si>
  <si>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</si>
  <si>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</si>
  <si>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</si>
  <si>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</si>
  <si>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</si>
  <si>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</si>
  <si>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</si>
  <si>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</si>
  <si>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</si>
  <si>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</si>
  <si>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</si>
  <si>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</si>
  <si>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</si>
  <si>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</si>
  <si>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</si>
  <si>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</si>
  <si>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</si>
  <si>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</si>
  <si>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</si>
  <si>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</si>
  <si>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</si>
  <si>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</si>
  <si>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</si>
  <si>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</si>
  <si>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</si>
  <si>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</si>
  <si>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</si>
  <si>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</si>
  <si>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</si>
  <si>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</si>
  <si>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</si>
  <si>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</si>
  <si>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</si>
  <si>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</si>
  <si>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</si>
  <si>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</si>
  <si>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</si>
  <si>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</si>
  <si>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</si>
  <si>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</si>
  <si>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</si>
  <si>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</si>
  <si>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</si>
  <si>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</si>
  <si>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</si>
  <si>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</si>
  <si>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</si>
  <si>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</si>
  <si>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</si>
  <si>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</si>
  <si>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</si>
  <si>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</si>
  <si>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</si>
  <si>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</si>
  <si>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</si>
  <si>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</si>
  <si>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</si>
  <si>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</si>
  <si>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</si>
  <si>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</si>
  <si>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</si>
  <si>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</si>
  <si>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</si>
  <si>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</si>
  <si>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</si>
  <si>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</si>
  <si>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</si>
  <si>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</si>
  <si>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</si>
  <si>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</si>
  <si>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</si>
  <si>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</si>
  <si>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</si>
  <si>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</si>
  <si>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</si>
  <si>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</si>
  <si>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</si>
  <si>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</si>
  <si>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</si>
  <si>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</si>
  <si>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</si>
  <si>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</si>
  <si>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</si>
  <si>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</si>
  <si>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</si>
  <si>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</si>
  <si>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</si>
  <si>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</si>
  <si>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</si>
  <si>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</si>
  <si>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</si>
  <si>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</si>
  <si>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</si>
  <si>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</si>
  <si>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</si>
  <si>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</si>
  <si>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</si>
  <si>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</si>
  <si>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</si>
  <si>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</si>
  <si>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</si>
  <si>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</si>
  <si>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</si>
  <si>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</si>
  <si>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</si>
  <si>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</si>
  <si>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</si>
  <si>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</si>
  <si>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</si>
  <si>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</si>
  <si>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</si>
  <si>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</si>
  <si>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</si>
  <si>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</si>
  <si>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</si>
  <si>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</si>
  <si>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</si>
  <si>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</si>
  <si>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</si>
  <si>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</si>
  <si>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</si>
  <si>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</si>
  <si>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</si>
  <si>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</si>
  <si>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</si>
  <si>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</si>
  <si>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</si>
  <si>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</si>
  <si>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</si>
  <si>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</si>
  <si>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</si>
  <si>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</si>
  <si>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</si>
  <si>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</si>
  <si>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</si>
  <si>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</si>
  <si>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</si>
  <si>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</si>
  <si>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</si>
  <si>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</si>
  <si>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</si>
  <si>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</si>
  <si>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</si>
  <si>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</si>
  <si>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</si>
  <si>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</si>
  <si>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</si>
  <si>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</si>
  <si>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</si>
  <si>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</si>
  <si>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</si>
  <si>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</si>
  <si>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</si>
  <si>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</si>
  <si>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</si>
  <si>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</si>
  <si>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</si>
  <si>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</si>
  <si>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</si>
  <si>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</si>
  <si>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</si>
  <si>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</si>
  <si>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</si>
  <si>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</si>
  <si>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</si>
  <si>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</si>
  <si>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</si>
  <si>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</si>
  <si>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</si>
  <si>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</si>
  <si>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</si>
  <si>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</si>
  <si>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</si>
  <si>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</si>
  <si>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</si>
  <si>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</si>
  <si>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</si>
  <si>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</si>
  <si>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</si>
  <si>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</si>
  <si>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</si>
  <si>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</si>
  <si>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</si>
  <si>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</si>
  <si>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</si>
  <si>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</si>
  <si>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</si>
  <si>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</si>
  <si>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</si>
  <si>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</si>
  <si>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</si>
  <si>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</si>
  <si>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</si>
  <si>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</si>
  <si>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</si>
  <si>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</si>
  <si>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</si>
  <si>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</si>
  <si>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</si>
  <si>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</si>
  <si>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</si>
  <si>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</si>
  <si>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</si>
  <si>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</si>
  <si>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</si>
  <si>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</si>
  <si>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</si>
  <si>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</si>
  <si>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</si>
  <si>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</si>
  <si>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</si>
  <si>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</si>
  <si>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</si>
  <si>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</si>
  <si>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</si>
  <si>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</si>
  <si>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</si>
  <si>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</si>
  <si>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</si>
  <si>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</si>
  <si>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</si>
  <si>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</si>
  <si>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</si>
  <si>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</si>
  <si>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</si>
  <si>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</si>
  <si>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</si>
  <si>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</si>
  <si>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</si>
  <si>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</si>
  <si>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</si>
  <si>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</si>
  <si>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</si>
  <si>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</si>
  <si>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</si>
  <si>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</si>
  <si>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</si>
  <si>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</si>
  <si>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</si>
  <si>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</si>
  <si>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</si>
  <si>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</si>
  <si>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</si>
  <si>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</si>
  <si>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</si>
  <si>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</si>
  <si>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</si>
  <si>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</si>
  <si>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</si>
  <si>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</si>
  <si>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</si>
  <si>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</si>
  <si>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</si>
  <si>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</si>
  <si>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</si>
  <si>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</si>
  <si>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</si>
  <si>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</si>
  <si>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</si>
  <si>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</si>
  <si>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</si>
  <si>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</si>
  <si>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</si>
  <si>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</si>
  <si>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</si>
  <si>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</si>
  <si>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</si>
  <si>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</si>
  <si>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</si>
  <si>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</si>
  <si>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</si>
  <si>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</si>
  <si>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</si>
  <si>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</si>
  <si>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</si>
  <si>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</si>
  <si>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</si>
  <si>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</si>
  <si>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</si>
  <si>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</si>
  <si>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</si>
  <si>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</si>
  <si>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</si>
  <si>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</si>
  <si>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</si>
  <si>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</si>
  <si>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</si>
  <si>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</si>
  <si>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</si>
  <si>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</si>
  <si>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</si>
  <si>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</si>
  <si>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</si>
  <si>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</si>
  <si>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</si>
  <si>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</si>
  <si>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</si>
  <si>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</si>
  <si>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</si>
  <si>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</si>
  <si>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</si>
  <si>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</si>
  <si>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</si>
  <si>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</si>
  <si>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</si>
  <si>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</si>
  <si>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</si>
  <si>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</si>
  <si>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</si>
  <si>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</si>
  <si>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</si>
  <si>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</si>
  <si>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</si>
  <si>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</si>
  <si>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</si>
  <si>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</si>
  <si>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</si>
  <si>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</si>
  <si>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</si>
  <si>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</si>
  <si>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</si>
  <si>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</si>
  <si>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</si>
  <si>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</si>
  <si>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</si>
  <si>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</si>
  <si>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</si>
  <si>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</si>
  <si>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</si>
  <si>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</si>
  <si>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</si>
  <si>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</si>
  <si>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</si>
  <si>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</si>
  <si>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</si>
  <si>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</si>
  <si>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</si>
  <si>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</si>
  <si>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</si>
  <si>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</si>
  <si>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</si>
  <si>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</si>
  <si>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</si>
  <si>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</si>
  <si>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</si>
  <si>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</si>
  <si>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</si>
  <si>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</si>
  <si>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</si>
  <si>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</si>
  <si>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</si>
  <si>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</si>
  <si>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</si>
  <si>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</si>
  <si>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</si>
  <si>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</si>
  <si>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</si>
  <si>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</si>
  <si>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</si>
  <si>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</si>
  <si>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</si>
  <si>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</si>
  <si>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</si>
  <si>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</si>
  <si>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</si>
  <si>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</si>
  <si>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</si>
  <si>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</si>
  <si>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</si>
  <si>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</si>
  <si>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</si>
  <si>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</si>
  <si>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</si>
  <si>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</si>
  <si>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</si>
  <si>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</si>
  <si>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</si>
  <si>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</si>
  <si>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</si>
  <si>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</si>
  <si>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</si>
  <si>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</si>
  <si>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</si>
  <si>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</si>
  <si>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</si>
  <si>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</si>
  <si>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</si>
  <si>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</si>
  <si>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</si>
  <si>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</si>
  <si>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</si>
  <si>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</si>
  <si>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</si>
  <si>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</si>
  <si>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</si>
  <si>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</si>
  <si>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</si>
  <si>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</si>
  <si>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</si>
  <si>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</si>
  <si>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</si>
  <si>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</si>
  <si>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</si>
  <si>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</si>
  <si>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</si>
  <si>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</si>
  <si>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</si>
  <si>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</si>
  <si>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</si>
  <si>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</si>
  <si>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</si>
  <si>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</si>
  <si>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</si>
  <si>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</si>
  <si>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</si>
  <si>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</si>
  <si>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</si>
  <si>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</si>
  <si>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</si>
  <si>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</si>
  <si>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</si>
  <si>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</si>
  <si>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</si>
  <si>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</si>
  <si>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</si>
  <si>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</si>
  <si>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</si>
  <si>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</si>
  <si>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</si>
  <si>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</si>
  <si>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</si>
  <si>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</si>
  <si>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</si>
  <si>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</si>
  <si>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</si>
  <si>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</si>
  <si>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</si>
  <si>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</si>
  <si>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</si>
  <si>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</si>
  <si>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</si>
  <si>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</si>
  <si>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</si>
  <si>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</si>
  <si>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</si>
  <si>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</si>
  <si>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</si>
  <si>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</si>
  <si>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</si>
  <si>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</si>
  <si>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</si>
  <si>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</si>
  <si>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</si>
  <si>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</si>
  <si>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</si>
  <si>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</si>
  <si>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</si>
  <si>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</si>
  <si>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</si>
  <si>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</si>
  <si>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</si>
  <si>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</si>
  <si>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</si>
  <si>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</si>
  <si>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</si>
  <si>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</si>
  <si>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</si>
  <si>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</si>
  <si>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</si>
  <si>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</si>
  <si>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</si>
  <si>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</si>
  <si>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</si>
  <si>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</si>
  <si>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</si>
  <si>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</si>
  <si>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</si>
  <si>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</si>
  <si>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</si>
  <si>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</si>
  <si>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</si>
  <si>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</si>
  <si>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</si>
  <si>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</si>
  <si>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</si>
  <si>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</si>
  <si>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</si>
  <si>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</si>
  <si>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</si>
  <si>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</si>
  <si>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</si>
  <si>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</si>
  <si>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</si>
  <si>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</si>
  <si>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</si>
  <si>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</si>
  <si>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</si>
  <si>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</si>
  <si>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</si>
  <si>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</si>
  <si>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</si>
  <si>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</si>
  <si>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</si>
  <si>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</si>
  <si>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</si>
  <si>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</si>
  <si>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</si>
  <si>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</si>
  <si>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</si>
  <si>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</si>
  <si>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</si>
  <si>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</si>
  <si>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</si>
  <si>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</si>
  <si>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</si>
  <si>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</si>
  <si>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</si>
  <si>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</si>
  <si>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</si>
  <si>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</si>
  <si>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</si>
  <si>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</si>
  <si>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</si>
  <si>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</si>
  <si>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</si>
  <si>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</si>
  <si>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</si>
  <si>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</si>
  <si>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</si>
  <si>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</si>
  <si>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</si>
  <si>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</si>
  <si>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</si>
  <si>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</si>
  <si>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</si>
  <si>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</si>
  <si>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</si>
  <si>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</si>
  <si>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</si>
  <si>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</si>
  <si>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</si>
  <si>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</si>
  <si>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</si>
  <si>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</si>
  <si>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</si>
  <si>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</si>
  <si>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</si>
  <si>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</si>
  <si>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</si>
  <si>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</si>
  <si>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</si>
  <si>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</si>
  <si>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</si>
  <si>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</si>
  <si>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</si>
  <si>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</si>
  <si>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</si>
  <si>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</si>
  <si>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</si>
  <si>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</si>
  <si>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</si>
  <si>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</si>
  <si>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</si>
  <si>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</si>
  <si>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</si>
  <si>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</si>
  <si>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</si>
  <si>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</si>
  <si>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</si>
  <si>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</si>
  <si>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</si>
  <si>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</si>
  <si>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</si>
  <si>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</si>
  <si>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</si>
  <si>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</si>
  <si>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</si>
  <si>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</si>
  <si>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</si>
  <si>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</si>
  <si>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</si>
  <si>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</si>
  <si>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</si>
  <si>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</si>
  <si>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</si>
  <si>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</si>
  <si>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</si>
  <si>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</si>
  <si>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</si>
  <si>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</si>
  <si>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</si>
  <si>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</si>
  <si>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</si>
  <si>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</si>
  <si>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</si>
  <si>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</si>
  <si>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</si>
  <si>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</si>
  <si>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</si>
  <si>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</si>
  <si>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</si>
  <si>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</si>
  <si>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</si>
  <si>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</si>
  <si>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</si>
  <si>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</si>
  <si>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</si>
  <si>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</si>
  <si>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</si>
  <si>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</si>
  <si>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</si>
  <si>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</si>
  <si>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</si>
  <si>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</si>
  <si>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</si>
  <si>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</si>
  <si>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</si>
  <si>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</si>
  <si>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</si>
  <si>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</si>
  <si>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</si>
  <si>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</si>
  <si>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</si>
  <si>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</si>
  <si>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</si>
  <si>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</si>
  <si>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</si>
  <si>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</si>
  <si>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</si>
  <si>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</si>
  <si>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</si>
  <si>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</si>
  <si>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</si>
  <si>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</si>
  <si>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</si>
  <si>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</si>
  <si>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</si>
  <si>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</si>
  <si>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</si>
  <si>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</si>
  <si>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</si>
  <si>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</si>
  <si>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</si>
  <si>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</si>
  <si>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</si>
  <si>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</si>
  <si>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</si>
  <si>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</si>
  <si>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</si>
  <si>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</si>
  <si>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</si>
  <si>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</si>
  <si>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</si>
  <si>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</si>
  <si>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</si>
  <si>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</si>
  <si>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</si>
  <si>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</si>
  <si>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</si>
  <si>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</si>
  <si>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</si>
  <si>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</si>
  <si>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</si>
  <si>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</si>
  <si>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</si>
  <si>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</si>
  <si>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</si>
  <si>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</si>
  <si>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</si>
  <si>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</si>
  <si>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</si>
  <si>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</si>
  <si>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</si>
  <si>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</si>
  <si>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</si>
  <si>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</si>
  <si>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</si>
  <si>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</si>
  <si>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</si>
  <si>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</si>
  <si>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</si>
  <si>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</si>
  <si>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</si>
  <si>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</si>
  <si>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</si>
  <si>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</si>
  <si>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</si>
  <si>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</si>
  <si>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</si>
  <si>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</si>
  <si>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</si>
  <si>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</si>
  <si>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</si>
  <si>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</si>
  <si>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</si>
  <si>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</si>
  <si>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</si>
  <si>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</si>
  <si>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</si>
  <si>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</si>
  <si>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</si>
  <si>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</si>
  <si>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</si>
  <si>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</si>
  <si>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</si>
  <si>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</si>
  <si>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</si>
  <si>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</si>
  <si>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</si>
  <si>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</si>
  <si>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</si>
  <si>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</si>
  <si>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</si>
  <si>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</si>
  <si>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</si>
  <si>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</si>
  <si>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</si>
  <si>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</si>
  <si>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</si>
  <si>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</si>
  <si>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</si>
  <si>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</si>
  <si>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</si>
  <si>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</si>
  <si>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</si>
  <si>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</si>
  <si>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</si>
  <si>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</si>
  <si>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</si>
  <si>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</si>
  <si>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</si>
  <si>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</si>
  <si>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</si>
  <si>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</si>
  <si>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</si>
  <si>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</si>
  <si>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</si>
  <si>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</si>
  <si>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</si>
  <si>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</si>
  <si>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</si>
  <si>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</si>
  <si>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</si>
  <si>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</si>
  <si>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</si>
  <si>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</si>
  <si>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</si>
  <si>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</si>
  <si>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</si>
  <si>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</si>
  <si>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</si>
  <si>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</si>
  <si>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</si>
  <si>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</si>
  <si>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</si>
  <si>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</si>
  <si>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</si>
  <si>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</si>
  <si>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</si>
  <si>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</si>
  <si>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</si>
  <si>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</si>
  <si>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</si>
  <si>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</si>
  <si>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</si>
  <si>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</si>
  <si>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</si>
  <si>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</si>
  <si>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</si>
  <si>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</si>
  <si>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</si>
  <si>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</si>
  <si>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</si>
  <si>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</si>
  <si>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</si>
  <si>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</si>
  <si>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</si>
  <si>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</si>
  <si>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</si>
  <si>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</si>
  <si>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</si>
  <si>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</si>
  <si>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</si>
  <si>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</si>
  <si>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</si>
  <si>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</si>
  <si>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</si>
  <si>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</si>
  <si>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</si>
  <si>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</si>
  <si>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</si>
  <si>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</si>
  <si>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</si>
  <si>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</si>
  <si>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</si>
  <si>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</si>
  <si>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</si>
  <si>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</si>
  <si>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</si>
  <si>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</si>
  <si>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</si>
  <si>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</si>
  <si>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</si>
  <si>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</si>
  <si>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</si>
  <si>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</si>
  <si>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</si>
  <si>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</si>
  <si>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</si>
  <si>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</si>
  <si>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</si>
  <si>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</si>
  <si>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</si>
  <si>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</si>
  <si>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</si>
  <si>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</si>
  <si>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</si>
  <si>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</si>
  <si>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</si>
  <si>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</si>
  <si>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</si>
  <si>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</si>
  <si>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</si>
  <si>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</si>
  <si>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</si>
  <si>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</si>
  <si>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</si>
  <si>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</si>
  <si>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</si>
  <si>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</si>
  <si>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</si>
  <si>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</si>
  <si>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</si>
  <si>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</si>
  <si>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</si>
  <si>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</si>
  <si>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</si>
  <si>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</si>
  <si>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</si>
  <si>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</si>
  <si>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</si>
  <si>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</si>
  <si>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</si>
  <si>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</si>
  <si>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</si>
  <si>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</si>
  <si>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</si>
  <si>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</si>
  <si>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</si>
  <si>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</si>
  <si>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</si>
  <si>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</si>
  <si>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</si>
  <si>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</si>
  <si>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</si>
  <si>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</si>
  <si>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</si>
  <si>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</si>
  <si>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</si>
  <si>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</si>
  <si>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</si>
  <si>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</si>
  <si>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</si>
  <si>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</si>
  <si>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</si>
  <si>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</si>
  <si>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</si>
  <si>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</si>
  <si>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</si>
  <si>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</si>
  <si>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</si>
  <si>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</si>
  <si>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</si>
  <si>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</si>
  <si>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</si>
  <si>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</si>
  <si>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</si>
  <si>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</si>
  <si>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</si>
  <si>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</si>
  <si>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</si>
  <si>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</si>
  <si>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</si>
  <si>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</si>
  <si>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</si>
  <si>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</si>
  <si>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</si>
  <si>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</si>
  <si>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</si>
  <si>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</si>
  <si>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</si>
  <si>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</si>
  <si>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</si>
  <si>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</si>
  <si>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</si>
  <si>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</si>
  <si>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</si>
  <si>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</si>
  <si>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PCM-20251112-00000032</t>
  </si>
  <si>
    <t>Critical</t>
  </si>
  <si>
    <t xml:space="preserve">team on way need 150 min </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</si>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</sst>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310.08408495370531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19903</v>
      </c>
      <c r="E3" s="110" t="s">
        <v>39024</v>
      </c>
      <c r="F3" s="111">
        <v>45973.022696759261</v>
      </c>
      <c r="G3" s="112">
        <f t="shared" ref="G3:G33" ca="1" si="0">IFERROR(NOW()-F3,"")</f>
        <v>9.8141203707200475E-3</v>
      </c>
      <c r="H3" s="111">
        <v>45973.014849537038</v>
      </c>
      <c r="I3" s="109" t="str">
        <f>IFERROR(VLOOKUP(D3,DB!A:F,6,0),"")</f>
        <v>SCECO</v>
      </c>
      <c r="J3" s="109" t="str">
        <f>IFERROR(VLOOKUP(D3,DB!A:G,7,0),"")</f>
        <v>No BB Design+No BB Shifted</v>
      </c>
      <c r="K3" s="113" t="s">
        <v>39025</v>
      </c>
      <c r="L3" s="114" t="str">
        <f>IFERROR(VLOOKUP(D3,DB!A:I,9,0),"")</f>
        <v>Latis</v>
      </c>
    </row>
    <row r="4" spans="1:15" ht="15" customHeight="1">
      <c r="A4" s="108" t="s">
        <v>39026</v>
      </c>
      <c r="B4" s="109" t="str">
        <f>IFERROR(VLOOKUP(D4,DB!A:K,11,0),"")</f>
        <v>R1</v>
      </c>
      <c r="C4" s="109">
        <v>1</v>
      </c>
      <c r="D4" s="109" t="s">
        <v>21602</v>
      </c>
      <c r="E4" s="110" t="s">
        <v>39021</v>
      </c>
      <c r="F4" s="111">
        <v>45973.02553240741</v>
      </c>
      <c r="G4" s="112">
        <f t="shared" ca="1" si="0"/>
        <v>6.9784722218173556E-3</v>
      </c>
      <c r="H4" s="111">
        <v>45973.020624999997</v>
      </c>
      <c r="I4" s="109" t="str">
        <f>IFERROR(VLOOKUP(D4,DB!A:F,6,0),"")</f>
        <v>Generator-SG</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45973.032510879631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45973.032510879631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45973.032510879631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45973.032510879631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45973.032510879631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45973.032510879631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45973.032510879631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45973.032510879631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45973.032510879631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45973.032510879631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45973.032510879631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45973.032510879631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45973.032510879631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45973.032510879631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45973.032510879631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45973.032510879631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45973.032510879631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45973.032510879631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45973.032510879631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45973.032510879631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45973.032510879631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45973.032510879631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45973.032510879631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45973.032510879631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45973.032510879631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45973.032510879631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45973.032510879631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45973.032510879631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45973.032510879631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45973.032510879631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45973.032510879631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45973.032510879631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45973.032510879631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45973.032510879631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45973.032510879631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45973.032510879631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45973.032510879631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45973.032510879631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45973.032510879631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45973.032510879631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45973.032510879631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C22912D-F5E7-4384-98AB-40FF302F7F0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148.03267291666998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15981</v>
      </c>
      <c r="E4" s="85" t="s">
        <v>39021</v>
      </c>
      <c r="F4" s="104">
        <v>45972.788761574076</v>
      </c>
      <c r="G4" s="105">
        <f t="shared" ref="G4:G15" ca="1" si="1">IFERROR(NOW()-F4,"-")</f>
        <v>0.24374930555495666</v>
      </c>
      <c r="H4" s="104">
        <v>45972.788761574076</v>
      </c>
      <c r="I4" s="18" t="str">
        <f>IFERROR(VLOOKUP(D4,DB!A:F,6,0),"")</f>
        <v>Generator-SG</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45973.032510879631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45973.032510879631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45973.032510879631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45973.032510879631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45973.032510879631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45973.032510879631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45973.032510879631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45973.032510879631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45973.032510879631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45973.032510879631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45973.032510879631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45973.032510879631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45973.032510879631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45973.032510879631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45973.032510879631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45973.032510879631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45973.032510879631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45973.032510879631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45973.032510879631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45973.032510879631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45973.032510879631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45973.032510879631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45973.032510879631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45973.032510879631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45973.032510879631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45973.032510879631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45973.032510879631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45973.032510879631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45973.032510879631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45973.032510879631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45973.032510879631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45973.032510879631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45973.032510879631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45973.032510879631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45973.032510879631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45973.032510879631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45973.032510879631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45973.032510879631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45973.032510879631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45973.032510879631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45973.032510879631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45973.032510879631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45973.032510879631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45973.032510879631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45973.032510879631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45973.032510879631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45973.032510879631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45973.032510879631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45973.032510879631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45973.032510879631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45973.032510879631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45973.032510879631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45973.032510879631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45973.032510879631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45973.032510879631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45973.032510879631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45973.032510879631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45973.032510879631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45973.032510879631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45973.032510879631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45973.032510879631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45973.032510879631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45973.032510879631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45973.032510879631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45973.032510879631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45973.032510879631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45973.032510879631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45973.032510879631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45973.032510879631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45973.032510879631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45973.032510879631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45973.032510879631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45973.032510879631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45973.032510879631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45973.032510879631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45973.032510879631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45973.032510879631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45973.032510879631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45973.032510879631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45973.032510879631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45973.032510879631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45973.032510879631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45973.032510879631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45973.032510879631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45973.032510879631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45973.032510879631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45973.032510879631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45973.032510879631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45973.032510879631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45973.032510879631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45973.032510879631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45973.032510879631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45973.032510879631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45973.032510879631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45973.032510879631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45973.032510879631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45973.032510879631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45973.032510879631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45973.032510879631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45973.032510879631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45973.032510879631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45973.032510879631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45973.032510879631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45973.032510879631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45973.032510879631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45973.032510879631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45973.032510879631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45973.032510879631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45973.032510879631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45973.032510879631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45973.032510879631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45973.032510879631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45973.032510879631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45973.032510879631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45973.032510879631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45973.032510879631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45973.032510879631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45973.032510879631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45973.032510879631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45973.032510879631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45973.032510879631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45973.032510879631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45973.032510879631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45973.032510879631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45973.032510879631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45973.032510879631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45973.032510879631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45973.032510879631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45973.032510879631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45973.032510879631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45973.032510879631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45973.032510879631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45973.032510879631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45973.032510879631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45973.032510879631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45973.032510879631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45973.032510879631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45973.032510879631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45973.032510879631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45973.032510879631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45973.032510879631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45973.032510879631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45973.032510879631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45973.032510879631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45973.032510879631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45973.032510879631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45973.032510879631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45973.032510879631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45973.032510879631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45973.032510879631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45973.032510879631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45973.032510879631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45973.032510879631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45973.032510879631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45973.032510879631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45973.032510879631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45973.032510879631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45973.032510879631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45973.032510879631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45973.032510879631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45973.032510879631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45973.032510879631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45973.032510879631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45973.032510879631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45973.032510879631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45973.032510879631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45973.032510879631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45973.032510879631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45973.032510879631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45973.032510879631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45973.032510879631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45973.032510879631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45973.032510879631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45973.032510879631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45973.032510879631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45973.032510879631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45973.032510879631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45973.032510879631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45973.032510879631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45973.032510879631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45973.032510879631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45973.032510879631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45973.032510879631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45973.032510879631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45973.032510879631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45973.032510879631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45973.032510879631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45973.032510879631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45973.032510879631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45973.032510879631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45973.032510879631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45973.032510879631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45973.032510879631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45973.032510879631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45973.032510879631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45973.032510879631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45973.032510879631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45973.032510879631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45973.032510879631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45973.032510879631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45973.032510879631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45973.032510879631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45973.032510879631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45973.032510879631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45973.032510879631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45973.032510879631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45973.032510879631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45973.032510879631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45973.032510879631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45973.032510879631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45973.032510879631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45973.032510879631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45973.032510879631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45973.032510879631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45973.032510879631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45973.032510879631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45973.032510879631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45973.032510879631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45973.032510879631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45973.032510879631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45973.032510879631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45973.032510879631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45973.032510879631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45973.032510879631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45973.032510879631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45973.032510879631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45973.032510879631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45973.032510879631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45973.032510879631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45973.032510879631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45973.032510879631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45973.032510879631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45973.032510879631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45973.032510879631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45973.032510879631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45973.032510879631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45973.032510879631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45973.032510879631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45973.032510879631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45973.032510879631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45973.032510879631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45973.032510879631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45973.032510879631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45973.032510879631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45973.032510879631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45973.032510879631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45973.032510879631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45973.032510879631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45973.032510879631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45973.032510879631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45973.032510879631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45973.032510879631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45973.032510879631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45973.032510879631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45973.032510879631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45973.032510879631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45973.032510879631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45973.032510879631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45973.032510879631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45973.032510879631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45973.032510879631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45973.032510879631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45973.032510879631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45973.032510879631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45973.032510879631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45973.032510879631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45973.032510879631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45973.032510879631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45973.032510879631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45973.032510879631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45973.032510879631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45973.032510879631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45973.032510879631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45973.032510879631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45973.032510879631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45973.032510879631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45973.032510879631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45973.032510879631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45973.032510879631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45973.032510879631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45973.032510879631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45973.032510879631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45973.032510879631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45973.032510879631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45973.032510879631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45973.032510879631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45973.032510879631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45973.032510879631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45973.032510879631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45973.032510879631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45973.032510879631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45973.032510879631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45973.032510879631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45973.032510879631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45973.032510879631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45973.032510879631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45973.032510879631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45973.032510879631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45973.032510879631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45973.032510879631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45973.032510879631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45973.032510879631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45973.032510879631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45973.032510879631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45973.032510879631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45973.032510879631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45973.032510879631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45973.032510879631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45973.032510879631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45973.032510879631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45973.032510879631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45973.032510879631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45973.032510879631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45973.032510879631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45973.032510879631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45973.032510879631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45973.032510879631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45973.032510879631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45973.032510879631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45973.032510879631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45973.032510879631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45973.032510879631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45973.032510879631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45973.032510879631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45973.032510879631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45973.032510879631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45973.032510879631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45973.032510879631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45973.032510879631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45973.032510879631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45973.032510879631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45973.032510879631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45973.032510879631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45973.032510879631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45973.032510879631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45973.032510879631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45973.032510879631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45973.032510879631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45973.032510879631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45973.032510879631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45973.032510879631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45973.032510879631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45973.032510879631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45973.032510879631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45973.032510879631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45973.032510879631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45973.032510879631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45973.032510879631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45973.032510879631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45973.032510879631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45973.032510879631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45973.032510879631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45973.032510879631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45973.032510879631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45973.032510879631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45973.032510879631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45973.032510879631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45973.032510879631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45973.032510879631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45973.032510879631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45973.032510879631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45973.032510879631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45973.032510879631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45973.032510879631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45973.032510879631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45973.032510879631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45973.032510879631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45973.032510879631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45973.032510879631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45973.032510879631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45973.032510879631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45973.032510879631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45973.032510879631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45973.032510879631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45973.032510879631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45973.032510879631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45973.032510879631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45973.032510879631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45973.032510879631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45973.032510879631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45973.032510879631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45973.032510879631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45973.032510879631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45973.032510879631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45973.032510879631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45973.032510879631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45973.032510879631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45973.032510879631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45973.032510879631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45973.032510879631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45973.032510879631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45973.032510879631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45973.032510879631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45973.032510879631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45973.032510879631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45973.032510879631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45973.032510879631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45973.032510879631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45973.032510879631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45973.032510879631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45973.032510879631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45973.032510879631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45973.032510879631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45973.032510879631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45973.032510879631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45973.032510879631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45973.032510879631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45973.032510879631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45973.032510879631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45973.032510879631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45973.032510879631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45973.032510879631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45973.032510879631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45973.032510879631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45973.032510879631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45973.032510879631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45973.032510879631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45973.032510879631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45973.032510879631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45973.032510879631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45973.032510879631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45973.032510879631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45973.032510879631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45973.032510879631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45973.032510879631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45973.032510879631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45973.032510879631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45973.032510879631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45973.032510879631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45973.032510879631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45973.032510879631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45973.032510879631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45973.032510879631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45973.032510879631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45973.032510879631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45973.032510879631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45973.032510879631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45973.032510879631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45973.032510879631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45973.032510879631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45973.032510879631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45973.032510879631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45973.032510879631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45973.032510879631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45973.032510879631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45973.032510879631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45973.032510879631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45973.032510879631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45973.032510879631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45973.032510879631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45973.032510879631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45973.032510879631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45973.032510879631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45973.032510879631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45973.032510879631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45973.032510879631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45973.032510879631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45973.032510879631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45973.032510879631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45973.032510879631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45973.032510879631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45973.032510879631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45973.032510879631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45973.032510879631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45973.032510879631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45973.032510879631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45973.032510879631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45973.032510879631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45973.032510879631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45973.032510879631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45973.032510879631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45973.032510879631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45973.032510879631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45973.032510879631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45973.032510879631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45973.032510879631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45973.032510879631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45973.032510879631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45973.032510879631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45973.032510879631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45973.032510879631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45973.032510879631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45973.032510879631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45973.032510879631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45973.032510879631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45973.032510879631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45973.032510879631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45973.032510879631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45973.032510879631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45973.032510879631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45973.032510879631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45973.032510879631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45973.032510879631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45973.032510879631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45973.032510879631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45973.032510879631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45973.032510879631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45973.032510879631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45973.032510879631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45973.032510879631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45973.032510879631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45973.032510879631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45973.032510879631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45973.032510879631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45973.032510879631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45973.032510879631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45973.032510879631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45973.032510879631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45973.032510879631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45973.032510879631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45973.032510879631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45973.032510879631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45973.032510879631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45973.032510879631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45973.032510879631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45973.032510879631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45973.032510879631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45973.032510879631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45973.032510879631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45973.032510879631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45973.032510879631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45973.032510879631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45973.032510879631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45973.032510879631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45973.032510879631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45973.032510879631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45973.032510879631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45973.032510879631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45973.032510879631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45973.032510879631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45973.032510879631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45973.032510879631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45973.032510879631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45973.032510879631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45973.032510879631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45973.032510879631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45973.032510879631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45973.032510879631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45973.032510879631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45973.032510879631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45973.032510879631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45973.032510879631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45973.032510879631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45973.032510879631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45973.032510879631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45973.032510879631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45973.032510879631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45973.032510879631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45973.032510879631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45973.032510879631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45973.032510879631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45973.032510879631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45973.032510879631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45973.032510879631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45973.032510879631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45973.032510879631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45973.032510879631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45973.032510879631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45973.032510879631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45973.032510879631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45973.032510879631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45973.032510879631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45973.032510879631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45973.032510879631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45973.032510879631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45973.032510879631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45973.032510879631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45973.032510879631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45973.032510879631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45973.032510879631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45973.032510879631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45973.032510879631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45973.032510879631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45973.032510879631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45973.032510879631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45973.032510879631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45973.032510879631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45973.032510879631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45973.032510879631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45973.032510879631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45973.032510879631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45973.032510879631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45973.032510879631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45973.032510879631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45973.032510879631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45973.032510879631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45973.032510879631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45973.032510879631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45973.032510879631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45973.032510879631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45973.032510879631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45973.032510879631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45973.032510879631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45973.032510879631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45973.032510879631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45973.032510879631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45973.032510879631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45973.032510879631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45973.032510879631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45973.032510879631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45973.032510879631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45973.032510879631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45973.032510879631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45973.032510879631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45973.032510879631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45973.032510879631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45973.032510879631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45973.032510879631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45973.032510879631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45973.032510879631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45973.032510879631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45973.032510879631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45973.032510879631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45973.032510879631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45973.032510879631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45973.032510879631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45973.032510879631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45973.032510879631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45973.032510879631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45973.032510879631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45973.032510879631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45973.032510879631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45973.032510879631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45973.032510879631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45973.032510879631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45973.032510879631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45973.032510879631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45973.032510879631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45973.032510879631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45973.032510879631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45973.032510879631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45973.032510879631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45973.032510879631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45973.032510879631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45973.032510879631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45973.032510879631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45973.032510879631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45973.032510879631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45973.032510879631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45973.032510879631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45973.032510879631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45973.032510879631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45973.032510879631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45973.032510879631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45973.032510879631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45973.032510879631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45973.032510879631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45973.032510879631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45973.032510879631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45973.032510879631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45973.032510879631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45973.032510879631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45973.032510879631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45973.032510879631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45973.032510879631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45973.032510879631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45973.032510879631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45973.032510879631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45973.032510879631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45973.032510879631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45973.032510879631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45973.032510879631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45973.032510879631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45973.032510879631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45973.032510879631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45973.032510879631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45973.032510879631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45973.032510879631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45973.032510879631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45973.032510879631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45973.032510879631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45973.032510879631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45973.032510879631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45973.032510879631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45973.032510879631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45973.032510879631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45973.032510879631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45973.032510879631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45973.032510879631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45973.032510879631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45973.032510879631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45973.032510879631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45973.032510879631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45973.032510879631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45973.032510879631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45973.032510879631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45973.032510879631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45973.032510879631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45973.032510879631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45973.032510879631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45973.032510879631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45973.032510879631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45973.032510879631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45973.032510879631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45973.032510879631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45973.032510879631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45973.032510879631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45973.032510879631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45973.032510879631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45973.032510879631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45973.032510879631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45973.032510879631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45973.032510879631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45973.032510879631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45973.032510879631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45973.032510879631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45973.032510879631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45973.032510879631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45973.032510879631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45973.032510879631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45973.032510879631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45973.032510879631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45973.032510879631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45973.032510879631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45973.032510879631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45973.032510879631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45973.032510879631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45973.032510879631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45973.032510879631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45973.032510879631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45973.032510879631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45973.032510879631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45973.032510879631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45973.032510879631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45973.032510879631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45973.032510879631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45973.032510879631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45973.032510879631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45973.032510879631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45973.032510879631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45973.032510879631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45973.032510879631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45973.032510879631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45973.032510879631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45973.032510879631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45973.032510879631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45973.032510879631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45973.032510879631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45973.032510879631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45973.032510879631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45973.032510879631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45973.032510879631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45973.032510879631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45973.032510879631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45973.032510879631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45973.032510879631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45973.032510879631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45973.032510879631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45973.032510879631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45973.032510879631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45973.032510879631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45973.032510879631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45973.032510879631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45973.032510879631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45973.032510879631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45973.032510879631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45973.032510879631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45973.032510879631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45973.032510879631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45973.032510879631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45973.032510879631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45973.032510879631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45973.032510879631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45973.032510879631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45973.032510879631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45973.032510879631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45973.032510879631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45973.032510879631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45973.032510879631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45973.032510879631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45973.032510879631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45973.032510879631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45973.032510879631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45973.032510879631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45973.032510879631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45973.032510879631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45973.032510879631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45973.032510879631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45973.032510879631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45973.032510879631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45973.032510879631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45973.032510879631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45973.032510879631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45973.032510879631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45973.032510879631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45973.032510879631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45973.032510879631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45973.032510879631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45973.032510879631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45973.032510879631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45973.032510879631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45973.032510879631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45973.032510879631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45973.032510879631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45973.032510879631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45973.032510879631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45973.032510879631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45973.032510879631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45973.032510879631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45973.032510879631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45973.032510879631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45973.032510879631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45973.032510879631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45973.032510879631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45973.032510879631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45973.032510879631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45973.032510879631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45973.032510879631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45973.032510879631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45973.032510879631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45973.032510879631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45973.032510879631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45973.032510879631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45973.032510879631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45973.032510879631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45973.032510879631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45973.032510879631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45973.032510879631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45973.032510879631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45973.032510879631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45973.032510879631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45973.032510879631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45973.032510879631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45973.032510879631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45973.032510879631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45973.032510879631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45973.032510879631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45973.032510879631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45973.032510879631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45973.032510879631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45973.032510879631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45973.032510879631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45973.032510879631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45973.032510879631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45973.032510879631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45973.032510879631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45973.032510879631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45973.032510879631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45973.032510879631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45973.032510879631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45973.032510879631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45973.032510879631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45973.032510879631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45973.032510879631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45973.032510879631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45973.032510879631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45973.032510879631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45973.032510879631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45973.032510879631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45973.032510879631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45973.032510879631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45973.032510879631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45973.032510879631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45973.032510879631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45973.032510879631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45973.032510879631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45973.032510879631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45973.032510879631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45973.032510879631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45973.032510879631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45973.032510879631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45973.032510879631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45973.032510879631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45973.032510879631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45973.032510879631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45973.032510879631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45973.032510879631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45973.032510879631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45973.032510879631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45973.032510879631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45973.032510879631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45973.032510879631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45973.032510879631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45973.032510879631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45973.032510879631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45973.032510879631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45973.032510879631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45973.032510879631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45973.032510879631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45973.032510879631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45973.032510879631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45973.032510879631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45973.032510879631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45973.032510879631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45973.032510879631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45973.032510879631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45973.032510879631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45973.032510879631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45973.032510879631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45973.032510879631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45973.032510879631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45973.032510879631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45973.032510879631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45973.032510879631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45973.032510879631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45973.032510879631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45973.032510879631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45973.032510879631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45973.032510879631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45973.032510879631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45973.032510879631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45973.032510879631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45973.032510879631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45973.032510879631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45973.032510879631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45973.032510879631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45973.032510879631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45973.032510879631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45973.032510879631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45973.032510879631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45973.032510879631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45973.032510879631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45973.032510879631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45973.032510879631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45973.032510879631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45973.032510879631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45973.032510879631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45973.032510879631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45973.032510879631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45973.032510879631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45973.032510879631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45973.032510879631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45973.032510879631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45973.032510879631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45973.032510879631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45973.032510879631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45973.032510879631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45973.032510879631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45973.032510879631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45973.032510879631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45973.032510879631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45973.032510879631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45973.032510879631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45973.032510879631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45973.032510879631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45973.032510879631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45973.032510879631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45973.032510879631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45973.032510879631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45973.032510879631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45973.032510879631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45973.032510879631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45973.032510879631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45973.032510879631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45973.032510879631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45973.032510879631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45973.032510879631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45973.032510879631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45973.032510879631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45973.032510879631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45973.032510879631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45973.032510879631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45973.032510879631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45973.032510879631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45973.032510879631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45973.032510879631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45973.032510879631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45973.032510879631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45973.032510879631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45973.032510879631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45973.032510879631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45973.032510879631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45973.032510879631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45973.032510879631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45973.032510879631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45973.032510879631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45973.032510879631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45973.032510879631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45973.032510879631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45973.032510879631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45973.032510879631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45973.032510879631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45973.032510879631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45973.032510879631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45973.032510879631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45973.032510879631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45973.032510879631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45973.032510879631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45973.032510879631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45973.032510879631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45973.032510879631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45973.032510879631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45973.032510879631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45973.032510879631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45973.032510879631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45973.032510879631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45973.032510879631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45973.032510879631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45973.032510879631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45973.032510879631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45973.032510879631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45973.032510879631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45973.032510879631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45973.032510879631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45973.032510879631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45973.032510879631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45973.032510879631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45973.032510879631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45973.032510879631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45973.032510879631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45973.032510879631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45973.032510879631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45973.032510879631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45973.032510879631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45973.032510879631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45973.032510879631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45973.032510879631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45973.032510879631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45973.032510879631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45973.032510879631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45973.032510879631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45973.032510879631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45973.032510879631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45973.032510879631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45973.032510879631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45973.032510879631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45973.032510879631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45973.032510879631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45973.032510879631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45973.032510879631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45973.032510879631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45973.032510879631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45973.032510879631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45973.032510879631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45973.032510879631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45973.032510879631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45973.032510879631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45973.032510879631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45973.032510879631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45973.032510879631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45973.032510879631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45973.032510879631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45973.032510879631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45973.032510879631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45973.032510879631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45973.032510879631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45973.032510879631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45973.032510879631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45973.032510879631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45973.032510879631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45973.032510879631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45973.032510879631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45973.032510879631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45973.032510879631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45973.032510879631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45973.032510879631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45973.032510879631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45973.032510879631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45973.032510879631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45973.032510879631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45973.032510879631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45973.032510879631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45973.032510879631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45973.032510879631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45973.032510879631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45973.032510879631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45973.032510879631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45973.032510879631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45973.032510879631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45973.032510879631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45973.032510879631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45973.032510879631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45973.032510879631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45973.032510879631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45973.032510879631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269.55179328703525</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45973.032510879631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45973.032510879631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45973.032510879631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45973.032510879631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45973.032510879631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45973.032510879631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45973.032510879631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45973.032510879631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45973.032510879631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45973.032510879631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45973.032510879631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45973.032510879631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45973.032510879631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45973.032510879631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45973.032510879631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45973.032510879631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45973.032510879631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45973.032510879631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45973.032510879631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45973.032510879631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45973.032510879631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45973.032510879631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45973.032510879631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45973.032510879631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45973.032510879631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45973.032510879631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45973.032510879631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45973.032510879631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45973.032510879631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45973.032510879631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45973.032510879631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45973.032510879631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45973.032510879631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45973.032510879631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45973.032510879631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45973.032510879631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45973.032510879631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45973.032510879631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45973.032510879631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45973.032510879631</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45973.032510879631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45973.032510879631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45973.032510879631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45973.032510879631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45973.032510879631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45973.032510879631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45973.032510879631</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81.200450694443134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46.843633564814809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30" ca="1" si="1">IFERROR(NOW()-F4,"")</f>
        <v>24.371399768519041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0.29459421296633082</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45973.032510879631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45973.032510879631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45973.032510879631</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45973.032510879631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45973.032510879631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45973.032510879631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45973.032510879631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45973.032510879631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45973.032510879631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45973.032510879631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45973.032510879631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45973.032510879631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45973.032510879631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45973.032510879631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45973.032510879631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45973.032510879631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45973.032510879631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45973.032510879631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45973.032510879631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45973.032510879631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45973.032510879631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45973.032510879631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45973.032510879631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45973.032510879631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45973.032510879631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45973.032510879631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45973.032510879631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45973.032510879631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45973.032510879631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45973.032510879631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45973.032510879631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45973.032510879631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45973.032510879631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45973.032510879631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45973.032510879631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45973.032510879631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45973.032510879631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45973.032510879631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45973.032510879631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45973.032510879631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45973.032510879631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45973.032510879631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45973.032510879631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45973.032510879631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45973.032510879631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45973.032510879631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45973.032510879631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45973.032510879631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45973.032510879631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45973.032510879631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45973.032510879631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45973.032510879631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45973.032510879631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45973.032510879631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45973.032510879631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45973.032510879631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45973.032510879631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45973.032510879631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45973.032510879631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45973.032510879631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45973.032510879631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45973.032510879631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45973.032510879631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45973.032510879631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45973.032510879631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45973.032510879631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45973.032510879631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45973.032510879631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45973.032510879631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45973.032510879631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45973.032510879631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45973.032510879631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45973.032510879631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45973.032510879631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45973.032510879631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45973.032510879631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45973.032510879631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45973.032510879631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45973.032510879631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45973.032510879631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45973.032510879631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45973.032510879631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45973.032510879631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45973.032510879631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45973.032510879631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45973.032510879631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45973.032510879631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45973.032510879631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45973.032510879631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45973.032510879631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45973.032510879631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45973.032510879631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45973.032510879631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45973.032510879631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45973.032510879631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45973.032510879631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45973.032510879631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45973.032510879631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45973.032510879631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45973.032510879631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45973.032510879631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45973.032510879631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45973.032510879631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45973.032510879631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45973.032510879631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45973.032510879631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45973.032510879631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45973.032510879631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45973.032510879631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45973.032510879631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45973.032510879631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45973.032510879631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45973.032510879631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45973.032510879631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45973.032510879631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45973.032510879631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45973.032510879631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45973.032510879631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45973.032510879631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45973.032510879631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45973.032510879631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45973.032510879631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45973.032510879631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45973.032510879631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45973.032510879631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45973.032510879631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45973.032510879631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45973.032510879631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45973.032510879631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45973.032510879631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45973.032510879631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45973.032510879631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45973.032510879631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45973.032510879631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45973.032510879631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45973.032510879631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45973.032510879631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45973.032510879631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45973.032510879631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45973.032510879631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45973.032510879631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45973.032510879631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45973.032510879631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45973.032510879631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45973.032510879631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45973.032510879631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45973.032510879631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45973.032510879631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45973.032510879631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45973.032510879631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45973.032510879631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45973.032510879631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45973.032510879631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45973.032510879631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45973.032510879631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45973.032510879631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45973.032510879631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45973.032510879631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45973.032510879631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45973.032510879631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45973.032510879631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45973.032510879631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45973.032510879631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45973.032510879631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45973.032510879631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45973.032510879631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45973.032510879631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45973.032510879631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45973.032510879631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45973.032510879631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45973.032510879631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45973.032510879631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45973.032510879631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45973.032510879631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45973.032510879631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45973.032510879631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45973.032510879631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45973.032510879631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45973.032510879631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45973.032510879631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45973.032510879631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45973.032510879631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45973.032510879631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45973.032510879631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45973.032510879631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45973.032510879631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45973.032510879631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45973.032510879631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45973.032510879631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45973.032510879631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45973.032510879631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45973.032510879631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45973.032510879631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45973.032510879631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45973.032510879631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45973.032510879631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45973.032510879631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45973.032510879631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45973.032510879631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45973.032510879631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45973.032510879631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45973.032510879631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45973.032510879631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45973.032510879631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45973.032510879631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45973.032510879631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45973.032510879631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45973.032510879631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45973.032510879631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45973.032510879631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45973.032510879631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45973.032510879631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45973.032510879631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45973.032510879631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45973.032510879631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45973.032510879631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45973.032510879631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45973.032510879631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45973.032510879631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45973.032510879631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45973.032510879631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45973.032510879631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45973.032510879631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45973.032510879631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45973.032510879631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45973.032510879631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45973.032510879631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45973.032510879631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45973.032510879631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45973.032510879631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45973.032510879631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45973.032510879631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45973.032510879631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45973.032510879631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45973.032510879631</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0.19970995370385936</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45973.032510879631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45973.032510879631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45973.032510879631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45973.032510879631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45973.032510879631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45973.032510879631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45973.032510879631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45973.032510879631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45973.032510879631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45973.032510879631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45973.032510879631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45973.032510879631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45973.032510879631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45973.032510879631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45973.032510879631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45973.032510879631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45973.032510879631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45973.032510879631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45973.032510879631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45973.032510879631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45973.032510879631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45973.032510879631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45973.032510879631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45973.032510879631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45973.032510879631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45973.032510879631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45973.032510879631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45973.032510879631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45973.032510879631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45973.032510879631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45973.032510879631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45973.032510879631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45973.032510879631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45973.032510879631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45973.032510879631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45973.032510879631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45973.032510879631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45973.032510879631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45973.032510879631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45973.032510879631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45973.032510879631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45973.032510879631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45973.032510879631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45973.032510879631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45973.032510879631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45973.032510879631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45973.032510879631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45973.032510879631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45973.032510879631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45973.032510879631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45973.032510879631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45973.032510879631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45973.032510879631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45973.032510879631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45973.032510879631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45973.032510879631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45973.032510879631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45973.032510879631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45973.032510879631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45973.032510879631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45973.032510879631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45973.032510879631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45973.032510879631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45973.032510879631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45973.032510879631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45973.032510879631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45973.032510879631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45973.032510879631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45973.032510879631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45973.032510879631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45973.032510879631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45973.032510879631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45973.032510879631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45973.032510879631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45973.032510879631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45973.032510879631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45973.032510879631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45973.032510879631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45973.032510879631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45973.032510879631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45973.032510879631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45973.032510879631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45973.032510879631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45973.032510879631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45973.032510879631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45973.032510879631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45973.032510879631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45973.032510879631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45973.032510879631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45973.032510879631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45973.032510879631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45973.032510879631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45973.032510879631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45973.032510879631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45973.032510879631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45973.032510879631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45973.032510879631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45973.032510879631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45973.032510879631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45973.032510879631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45973.032510879631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45973.032510879631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45973.032510879631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45973.032510879631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45973.032510879631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45973.032510879631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45973.032510879631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45973.032510879631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45973.032510879631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45973.032510879631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45973.032510879631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45973.032510879631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45973.032510879631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45973.032510879631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45973.032510879631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45973.032510879631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45973.032510879631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45973.032510879631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45973.032510879631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45973.032510879631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45973.032510879631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45973.032510879631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45973.032510879631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45973.032510879631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45973.032510879631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45973.032510879631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45973.032510879631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45973.032510879631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45973.032510879631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45973.032510879631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45973.032510879631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45973.032510879631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45973.032510879631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45973.032510879631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45973.032510879631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45973.032510879631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45973.032510879631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45973.032510879631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45973.032510879631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45973.032510879631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45973.032510879631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45973.032510879631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45973.032510879631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45973.032510879631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45973.032510879631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45973.032510879631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45973.032510879631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45973.032510879631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45973.032510879631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45973.032510879631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45973.032510879631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45973.032510879631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45973.032510879631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45973.032510879631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45973.032510879631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45973.032510879631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45973.032510879631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45973.032510879631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45973.032510879631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45973.032510879631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