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50" documentId="120_S{2AC9BD13-BADA-5192-A53E-5A8FF88502F6}" xr6:coauthVersionLast="47" xr6:coauthVersionMax="47" xr10:uidLastSave="{FF5D8633-4C54-4EE7-B70E-4D0EBEA5D6C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<sst xmlns="http://schemas.openxmlformats.org/spreadsheetml/2006/main" count="180301" uniqueCount="39131">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</sst>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7" dataDxfId="156" headerRowBorderDxfId="154" tableBorderDxfId="155" totalsRowBorderDxfId="153">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5" totalsRowShown="0" headerRowDxfId="31" dataDxfId="30" headerRowBorderDxfId="28" tableBorderDxfId="29">
  <autoFilter ref="A1:L2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308.51810601852048</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4.2689351852459367E-2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2.9552777778008021E-2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45971.466531944447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45971.466531944447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45971.466531944447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45971.466531944447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45971.466531944447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45971.466531944447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45971.466531944447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45971.466531944447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45971.466531944447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45971.466531944447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45971.466531944447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45971.466531944447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45971.466531944447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45971.466531944447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45971.466531944447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45971.466531944447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45971.466531944447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45971.466531944447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45971.466531944447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45971.466531944447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45971.466531944447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45971.466531944447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45971.466531944447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45971.466531944447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45971.466531944447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45971.466531944447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45971.466531944447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45971.466531944447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45971.466531944447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45971.466531944447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45971.466531944447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45971.466531944447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45971.466531944447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45971.466531944447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45971.466531944447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45971.466531944447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45971.466531944447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45971.466531944447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45971.466531944447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45971.466531944447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45971.466531944447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45971.466531944447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45971.466531944447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45971.466531944447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45971.466531944447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45971.466531944447</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45971.466531944447</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146.46669398148515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0.27809444444574183</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0.1604439814836951</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4" ca="1" si="1">IFERROR(NOW()-F6,"-")</f>
        <v>0.13678657407581341</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45971.466531944447</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2.2851388894196134E-2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45971.466531944447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45971.466531944447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45971.466531944447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45971.466531944447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45971.466531944447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45971.466531944447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45971.466531944447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45971.466531944447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45971.466531944447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45971.466531944447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45971.466531944447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45971.466531944447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45971.466531944447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45971.466531944447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45971.466531944447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45971.466531944447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45971.466531944447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45971.466531944447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45971.466531944447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45971.466531944447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45971.466531944447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45971.466531944447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45971.466531944447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45971.466531944447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45971.466531944447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45971.466531944447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2">IFERROR(NOW()-F35,"-")</f>
        <v>45971.466531944447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45971.466531944447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45971.466531944447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45971.466531944447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45971.466531944447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45971.466531944447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27"/>
      <c r="B41" s="128" t="str">
        <f>IFERROR(VLOOKUP(D41,DB!A:K,11,0),"")</f>
        <v/>
      </c>
      <c r="C41" s="128"/>
      <c r="D41" s="128"/>
      <c r="E41" s="129"/>
      <c r="F41" s="130"/>
      <c r="G41" s="131">
        <f t="shared" ca="1" si="2"/>
        <v>45971.466531944447</v>
      </c>
      <c r="H41" s="130"/>
      <c r="I41" s="128" t="str">
        <f>IFERROR(VLOOKUP(D41,DB!A:F,6,0),"")</f>
        <v/>
      </c>
      <c r="J41" s="128" t="str">
        <f>IFERROR(VLOOKUP(D41,DB!A:G,7,0),"")</f>
        <v/>
      </c>
      <c r="K41" s="132"/>
      <c r="L41" s="128" t="str">
        <f>IFERROR(VLOOKUP(D41,DB!A:I,9,0),"")</f>
        <v/>
      </c>
      <c r="M41" s="128"/>
      <c r="N41" s="128"/>
      <c r="O41" s="128"/>
      <c r="P41" s="128"/>
      <c r="Q41" s="128"/>
      <c r="R41" s="128"/>
      <c r="S41" s="128"/>
      <c r="T41" s="128"/>
      <c r="U41" s="128"/>
      <c r="V41" s="128"/>
      <c r="W41" s="128"/>
      <c r="X41" s="128"/>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33"/>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2.7307407406624407E-2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45971.466531944447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45971.466531944447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45971.466531944447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45971.466531944447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45971.466531944447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45971.466531944447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45971.466531944447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45971.466531944447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45971.466531944447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45971.466531944447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45971.466531944447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45971.466531944447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45971.466531944447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45971.466531944447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45971.466531944447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45971.466531944447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45971.466531944447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45971.466531944447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45971.466531944447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45971.466531944447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45971.466531944447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45971.466531944447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45971.466531944447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45971.466531944447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45971.466531944447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45971.466531944447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45971.466531944447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45971.466531944447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45971.466531944447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45971.466531944447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45971.466531944447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45971.466531944447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45971.466531944447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45971.466531944447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45971.466531944447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45971.466531944447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45971.466531944447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45971.466531944447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45971.466531944447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45971.466531944447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45971.466531944447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45971.466531944447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45971.466531944447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45971.466531944447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45971.466531944447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45971.466531944447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45971.466531944447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45971.466531944447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45971.466531944447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45971.466531944447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45971.466531944447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45971.466531944447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45971.466531944447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45971.466531944447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45971.466531944447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45971.466531944447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45971.466531944447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45971.466531944447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45971.466531944447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45971.466531944447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45971.466531944447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45971.466531944447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45971.466531944447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45971.466531944447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45971.466531944447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45971.466531944447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45971.466531944447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45971.466531944447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45971.466531944447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45971.466531944447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45971.466531944447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45971.466531944447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45971.466531944447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45971.466531944447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45971.466531944447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45971.466531944447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45971.466531944447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45971.466531944447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45971.466531944447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45971.466531944447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45971.466531944447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45971.466531944447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45971.466531944447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45971.466531944447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45971.466531944447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45971.466531944447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45971.466531944447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45971.466531944447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45971.466531944447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45971.466531944447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45971.466531944447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45971.466531944447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45971.466531944447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45971.466531944447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45971.466531944447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45971.466531944447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45971.466531944447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45971.466531944447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45971.466531944447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45971.466531944447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45971.466531944447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45971.466531944447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45971.466531944447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45971.466531944447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45971.466531944447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45971.466531944447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45971.466531944447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45971.466531944447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45971.466531944447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45971.466531944447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45971.466531944447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45971.466531944447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45971.466531944447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45971.466531944447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45971.466531944447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45971.466531944447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45971.466531944447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45971.466531944447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45971.466531944447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45971.466531944447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45971.466531944447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45971.466531944447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45971.466531944447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45971.466531944447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45971.466531944447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45971.466531944447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45971.466531944447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45971.466531944447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45971.466531944447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45971.466531944447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45971.466531944447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45971.466531944447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45971.466531944447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45971.466531944447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45971.466531944447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45971.466531944447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45971.466531944447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45971.466531944447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45971.466531944447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45971.466531944447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45971.466531944447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45971.466531944447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45971.466531944447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45971.466531944447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45971.466531944447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45971.466531944447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45971.466531944447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45971.466531944447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45971.466531944447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45971.466531944447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45971.466531944447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45971.466531944447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45971.466531944447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45971.466531944447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45971.466531944447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45971.466531944447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45971.466531944447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45971.466531944447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45971.466531944447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45971.466531944447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45971.466531944447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45971.466531944447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45971.466531944447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45971.466531944447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45971.466531944447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45971.466531944447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45971.466531944447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45971.466531944447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45971.466531944447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45971.466531944447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45971.466531944447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45971.466531944447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45971.466531944447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45971.466531944447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45971.466531944447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45971.466531944447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45971.466531944447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45971.466531944447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45971.466531944447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45971.466531944447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45971.466531944447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45971.466531944447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45971.466531944447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45971.466531944447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45971.466531944447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45971.466531944447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45971.466531944447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45971.466531944447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45971.466531944447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45971.466531944447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45971.466531944447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45971.466531944447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45971.466531944447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45971.466531944447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45971.466531944447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45971.466531944447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45971.466531944447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45971.466531944447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45971.466531944447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45971.466531944447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45971.466531944447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45971.466531944447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45971.466531944447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45971.466531944447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45971.466531944447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45971.466531944447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45971.466531944447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45971.466531944447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45971.466531944447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45971.466531944447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45971.466531944447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45971.466531944447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45971.466531944447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45971.466531944447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45971.466531944447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45971.466531944447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45971.466531944447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45971.466531944447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45971.466531944447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45971.466531944447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45971.466531944447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45971.466531944447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45971.466531944447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45971.466531944447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45971.466531944447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45971.466531944447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45971.466531944447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45971.466531944447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45971.466531944447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45971.466531944447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45971.466531944447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45971.466531944447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45971.466531944447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45971.466531944447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45971.466531944447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45971.466531944447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45971.466531944447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45971.466531944447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45971.466531944447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45971.466531944447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45971.466531944447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45971.466531944447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45971.466531944447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45971.466531944447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45971.466531944447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45971.466531944447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45971.466531944447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45971.466531944447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45971.466531944447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45971.466531944447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45971.466531944447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45971.466531944447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45971.466531944447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45971.466531944447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45971.466531944447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45971.466531944447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45971.466531944447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45971.466531944447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45971.466531944447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45971.466531944447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45971.466531944447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45971.466531944447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45971.466531944447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45971.466531944447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45971.466531944447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45971.466531944447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45971.466531944447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45971.466531944447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45971.466531944447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45971.466531944447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45971.466531944447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45971.466531944447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45971.466531944447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45971.466531944447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45971.466531944447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45971.466531944447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45971.466531944447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45971.466531944447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45971.466531944447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45971.466531944447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45971.466531944447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45971.466531944447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45971.466531944447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45971.466531944447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45971.466531944447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45971.466531944447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45971.466531944447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45971.466531944447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45971.466531944447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45971.466531944447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45971.466531944447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45971.466531944447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45971.466531944447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45971.466531944447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45971.466531944447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45971.466531944447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45971.466531944447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45971.466531944447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45971.466531944447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45971.466531944447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45971.466531944447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45971.466531944447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45971.466531944447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45971.466531944447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45971.466531944447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45971.466531944447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45971.466531944447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45971.466531944447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45971.466531944447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45971.466531944447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45971.466531944447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45971.466531944447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45971.466531944447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45971.466531944447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45971.466531944447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45971.466531944447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45971.466531944447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45971.466531944447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45971.466531944447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45971.466531944447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45971.466531944447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45971.466531944447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45971.466531944447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45971.466531944447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45971.466531944447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45971.466531944447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45971.466531944447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45971.466531944447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45971.466531944447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45971.466531944447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45971.466531944447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45971.466531944447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45971.466531944447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45971.466531944447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45971.466531944447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45971.466531944447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45971.466531944447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45971.466531944447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45971.466531944447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45971.466531944447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45971.466531944447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45971.466531944447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45971.466531944447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45971.466531944447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45971.466531944447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45971.466531944447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45971.466531944447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45971.466531944447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45971.466531944447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45971.466531944447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45971.466531944447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45971.466531944447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45971.466531944447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45971.466531944447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45971.466531944447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45971.466531944447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45971.466531944447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45971.466531944447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45971.466531944447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45971.466531944447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45971.466531944447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45971.466531944447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45971.466531944447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45971.466531944447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45971.466531944447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45971.466531944447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45971.466531944447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45971.466531944447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45971.466531944447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45971.466531944447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45971.466531944447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45971.466531944447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45971.466531944447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45971.466531944447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45971.466531944447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45971.466531944447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45971.466531944447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45971.466531944447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45971.466531944447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45971.466531944447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45971.466531944447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45971.466531944447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45971.466531944447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45971.466531944447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45971.466531944447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45971.466531944447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45971.466531944447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45971.466531944447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45971.466531944447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45971.466531944447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45971.466531944447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45971.466531944447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45971.466531944447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45971.466531944447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45971.466531944447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45971.466531944447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45971.466531944447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45971.466531944447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45971.466531944447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45971.466531944447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45971.466531944447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45971.466531944447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45971.466531944447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45971.466531944447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45971.466531944447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45971.466531944447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45971.466531944447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45971.466531944447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45971.466531944447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45971.466531944447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45971.466531944447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45971.466531944447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45971.466531944447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45971.466531944447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45971.466531944447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45971.466531944447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45971.466531944447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45971.466531944447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45971.466531944447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45971.466531944447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45971.466531944447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45971.466531944447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45971.466531944447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45971.466531944447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45971.466531944447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45971.466531944447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45971.466531944447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45971.466531944447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45971.466531944447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45971.466531944447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45971.466531944447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45971.466531944447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45971.466531944447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45971.466531944447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45971.466531944447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45971.466531944447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45971.466531944447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45971.466531944447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45971.466531944447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45971.466531944447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45971.466531944447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45971.466531944447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45971.466531944447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45971.466531944447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45971.466531944447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45971.466531944447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45971.466531944447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45971.466531944447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45971.466531944447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45971.466531944447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45971.466531944447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45971.466531944447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45971.466531944447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45971.466531944447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45971.466531944447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45971.466531944447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45971.466531944447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45971.466531944447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45971.466531944447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45971.466531944447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45971.466531944447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45971.466531944447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45971.466531944447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45971.466531944447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45971.466531944447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45971.466531944447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45971.466531944447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45971.466531944447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45971.466531944447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45971.466531944447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45971.466531944447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45971.466531944447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45971.466531944447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45971.466531944447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45971.466531944447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45971.466531944447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45971.466531944447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45971.466531944447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45971.466531944447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45971.466531944447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45971.466531944447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45971.466531944447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45971.466531944447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45971.466531944447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45971.466531944447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45971.466531944447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45971.466531944447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45971.466531944447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45971.466531944447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45971.466531944447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45971.466531944447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45971.466531944447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45971.466531944447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45971.466531944447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45971.466531944447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45971.466531944447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45971.466531944447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45971.466531944447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45971.466531944447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45971.466531944447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45971.466531944447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45971.466531944447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45971.466531944447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45971.466531944447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45971.466531944447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45971.466531944447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45971.466531944447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45971.466531944447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45971.466531944447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45971.466531944447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45971.466531944447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45971.466531944447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45971.466531944447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45971.466531944447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45971.466531944447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45971.466531944447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45971.466531944447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45971.466531944447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45971.466531944447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45971.466531944447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45971.466531944447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45971.466531944447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45971.466531944447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45971.466531944447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45971.466531944447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45971.466531944447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45971.466531944447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45971.466531944447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45971.466531944447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45971.466531944447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45971.466531944447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45971.466531944447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45971.466531944447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45971.466531944447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45971.466531944447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45971.466531944447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45971.466531944447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45971.466531944447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45971.466531944447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45971.466531944447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45971.466531944447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45971.466531944447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45971.466531944447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45971.466531944447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45971.466531944447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45971.466531944447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45971.466531944447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45971.466531944447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45971.466531944447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45971.466531944447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45971.466531944447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45971.466531944447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45971.466531944447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45971.466531944447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45971.466531944447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45971.466531944447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45971.466531944447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45971.466531944447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45971.466531944447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45971.466531944447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45971.466531944447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45971.466531944447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45971.466531944447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45971.466531944447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45971.466531944447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45971.466531944447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45971.466531944447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45971.466531944447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45971.466531944447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45971.466531944447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45971.466531944447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45971.466531944447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45971.466531944447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45971.466531944447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45971.466531944447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45971.466531944447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45971.466531944447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45971.466531944447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45971.466531944447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45971.466531944447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45971.466531944447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45971.466531944447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45971.466531944447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45971.466531944447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45971.466531944447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45971.466531944447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45971.466531944447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45971.466531944447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45971.466531944447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45971.466531944447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45971.466531944447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45971.466531944447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45971.466531944447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45971.466531944447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45971.466531944447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45971.466531944447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45971.466531944447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45971.466531944447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45971.466531944447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45971.466531944447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45971.466531944447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45971.466531944447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45971.466531944447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45971.466531944447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45971.466531944447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45971.466531944447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45971.466531944447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45971.466531944447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45971.466531944447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45971.466531944447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45971.466531944447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45971.466531944447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45971.466531944447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45971.466531944447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45971.466531944447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45971.466531944447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45971.466531944447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45971.466531944447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45971.466531944447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45971.466531944447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45971.466531944447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45971.466531944447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45971.466531944447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45971.466531944447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45971.466531944447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45971.466531944447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45971.466531944447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45971.466531944447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45971.466531944447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45971.466531944447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45971.466531944447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45971.466531944447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45971.466531944447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45971.466531944447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45971.466531944447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45971.466531944447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45971.466531944447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45971.466531944447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45971.466531944447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45971.466531944447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45971.466531944447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45971.466531944447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45971.466531944447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45971.466531944447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45971.466531944447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45971.466531944447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45971.466531944447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45971.466531944447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45971.466531944447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45971.466531944447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45971.466531944447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45971.466531944447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45971.466531944447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45971.466531944447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45971.466531944447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45971.466531944447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45971.466531944447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45971.466531944447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45971.466531944447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45971.466531944447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45971.466531944447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45971.466531944447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45971.466531944447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45971.466531944447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45971.466531944447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45971.466531944447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45971.466531944447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45971.466531944447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45971.466531944447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45971.466531944447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45971.466531944447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45971.466531944447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45971.466531944447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45971.466531944447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45971.466531944447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45971.466531944447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45971.466531944447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45971.466531944447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45971.466531944447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45971.466531944447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45971.466531944447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45971.466531944447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45971.466531944447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45971.466531944447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45971.466531944447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45971.466531944447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45971.466531944447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45971.466531944447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45971.466531944447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45971.466531944447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45971.466531944447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45971.466531944447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45971.466531944447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45971.466531944447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45971.466531944447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45971.466531944447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45971.466531944447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45971.466531944447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45971.466531944447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45971.466531944447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45971.466531944447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45971.466531944447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45971.466531944447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45971.466531944447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45971.466531944447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45971.466531944447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45971.466531944447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45971.466531944447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45971.466531944447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45971.466531944447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45971.466531944447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45971.466531944447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45971.466531944447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45971.466531944447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45971.466531944447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45971.466531944447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45971.466531944447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45971.466531944447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45971.466531944447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45971.466531944447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45971.466531944447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45971.466531944447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45971.466531944447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45971.466531944447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45971.466531944447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45971.466531944447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45971.466531944447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45971.466531944447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45971.466531944447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45971.466531944447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45971.466531944447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45971.466531944447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45971.466531944447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45971.466531944447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45971.466531944447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45971.466531944447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45971.466531944447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45971.466531944447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45971.466531944447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45971.466531944447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45971.466531944447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45971.466531944447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45971.466531944447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45971.466531944447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45971.466531944447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45971.466531944447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45971.466531944447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45971.466531944447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45971.466531944447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45971.466531944447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45971.466531944447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45971.466531944447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45971.466531944447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45971.466531944447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45971.466531944447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45971.466531944447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45971.466531944447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45971.466531944447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45971.466531944447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45971.466531944447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45971.466531944447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45971.466531944447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45971.466531944447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45971.466531944447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45971.466531944447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45971.466531944447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45971.466531944447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45971.466531944447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45971.466531944447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45971.466531944447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45971.466531944447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45971.466531944447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45971.466531944447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45971.466531944447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45971.466531944447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45971.466531944447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45971.466531944447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45971.466531944447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45971.466531944447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45971.466531944447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45971.466531944447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45971.466531944447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45971.466531944447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45971.466531944447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45971.466531944447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45971.466531944447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45971.466531944447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45971.466531944447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45971.466531944447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45971.466531944447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45971.466531944447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45971.466531944447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45971.466531944447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45971.466531944447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45971.466531944447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45971.466531944447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45971.466531944447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45971.466531944447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45971.466531944447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45971.466531944447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45971.466531944447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45971.466531944447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45971.466531944447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45971.466531944447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45971.466531944447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45971.466531944447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45971.466531944447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45971.466531944447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45971.466531944447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45971.466531944447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45971.466531944447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45971.466531944447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45971.466531944447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45971.466531944447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45971.466531944447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45971.466531944447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45971.466531944447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45971.466531944447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45971.466531944447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45971.466531944447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45971.466531944447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45971.466531944447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45971.466531944447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45971.466531944447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45971.466531944447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45971.466531944447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45971.466531944447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45971.466531944447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45971.466531944447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45971.466531944447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45971.466531944447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45971.466531944447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45971.466531944447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45971.466531944447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45971.466531944447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45971.466531944447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45971.466531944447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45971.466531944447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45971.466531944447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45971.466531944447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45971.466531944447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45971.466531944447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45971.466531944447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45971.466531944447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45971.466531944447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45971.466531944447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45971.466531944447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45971.466531944447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45971.466531944447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45971.466531944447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45971.466531944447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45971.466531944447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45971.466531944447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45971.466531944447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45971.466531944447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45971.466531944447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45971.466531944447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45971.466531944447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45971.466531944447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45971.466531944447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45971.466531944447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45971.466531944447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45971.466531944447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45971.466531944447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45971.466531944447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45971.466531944447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45971.466531944447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45971.466531944447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45971.466531944447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45971.466531944447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45971.466531944447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45971.466531944447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45971.466531944447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45971.466531944447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45971.466531944447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45971.466531944447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45971.466531944447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45971.466531944447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45971.466531944447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45971.466531944447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45971.466531944447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45971.466531944447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45971.466531944447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45971.466531944447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45971.466531944447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45971.466531944447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45971.466531944447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45971.466531944447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45971.466531944447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45971.466531944447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45971.466531944447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45971.466531944447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45971.466531944447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45971.466531944447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45971.466531944447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45971.466531944447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45971.466531944447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45971.466531944447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45971.466531944447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45971.466531944447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45971.466531944447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45971.466531944447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45971.466531944447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45971.466531944447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45971.466531944447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45971.466531944447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45971.466531944447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45971.466531944447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45971.466531944447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45971.466531944447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45971.466531944447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45971.466531944447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45971.466531944447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45971.466531944447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45971.466531944447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45971.466531944447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45971.466531944447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45971.466531944447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45971.466531944447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45971.466531944447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45971.466531944447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45971.466531944447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45971.466531944447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45971.466531944447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45971.466531944447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45971.466531944447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45971.466531944447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45971.466531944447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45971.466531944447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45971.466531944447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45971.466531944447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45971.466531944447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45971.466531944447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45971.466531944447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45971.466531944447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45971.466531944447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45971.466531944447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45971.466531944447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45971.466531944447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45971.466531944447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45971.466531944447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45971.466531944447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45971.466531944447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45971.466531944447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45971.466531944447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45971.466531944447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45971.466531944447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45971.466531944447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45971.466531944447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45971.466531944447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45971.466531944447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45971.466531944447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45971.466531944447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45971.466531944447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45971.466531944447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45971.466531944447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45971.466531944447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45971.466531944447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45971.466531944447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45971.466531944447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45971.466531944447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45971.466531944447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45971.466531944447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45971.466531944447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45971.466531944447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45971.466531944447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45971.466531944447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45971.466531944447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45971.466531944447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45971.466531944447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45971.466531944447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45971.466531944447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45971.466531944447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45971.466531944447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45971.466531944447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45971.466531944447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45971.466531944447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45971.466531944447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45971.466531944447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45971.466531944447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45971.466531944447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45971.466531944447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45971.466531944447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45971.466531944447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45971.466531944447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45971.466531944447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45971.466531944447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45971.466531944447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45971.466531944447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45971.466531944447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45971.466531944447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45971.466531944447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45971.466531944447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45971.466531944447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45971.466531944447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45971.466531944447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45971.466531944447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45971.466531944447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45971.466531944447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45971.466531944447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45971.466531944447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45971.466531944447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45971.466531944447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45971.466531944447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45971.466531944447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45971.466531944447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45971.466531944447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45971.466531944447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45971.466531944447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45971.466531944447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45971.466531944447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45971.466531944447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45971.466531944447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45971.466531944447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45971.466531944447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45971.466531944447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45971.466531944447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45971.466531944447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45971.466531944447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45971.466531944447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45971.466531944447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45971.466531944447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45971.466531944447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45971.466531944447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45971.466531944447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45971.466531944447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45971.466531944447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45971.466531944447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45971.466531944447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45971.466531944447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45971.466531944447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45971.466531944447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45971.466531944447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45971.466531944447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45971.466531944447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45971.466531944447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45971.466531944447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45971.466531944447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45971.466531944447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45971.466531944447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45971.466531944447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45971.466531944447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45971.466531944447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45971.466531944447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45971.466531944447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45971.466531944447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45971.466531944447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45971.466531944447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45971.466531944447</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267.98581435185042</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2.0420833337993827E-2</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45971.466531944447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45971.466531944447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45971.466531944447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45971.466531944447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45971.466531944447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45971.466531944447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45971.466531944447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45971.466531944447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45971.466531944447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45971.466531944447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45971.466531944447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45971.466531944447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45971.466531944447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45971.466531944447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45971.466531944447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45971.466531944447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45971.466531944447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45971.466531944447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45971.466531944447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45971.466531944447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45971.466531944447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45971.466531944447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45971.466531944447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45971.466531944447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45971.466531944447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45971.466531944447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45971.466531944447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45971.466531944447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45971.466531944447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45971.466531944447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45971.466531944447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45971.466531944447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45971.466531944447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45971.466531944447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45971.466531944447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45971.466531944447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45971.466531944447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45971.466531944447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45971.466531944447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45971.466531944447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45971.466531944447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45971.466531944447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45971.466531944447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45971.466531944447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45971.466531944447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45971.466531944447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45971.466531944447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45971.466531944447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45971.466531944447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45971.466531944447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45971.466531944447</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45971.466531944447</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45971.466531944447</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45971.466531944447</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45971.466531944447</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45971.466531944447</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45971.466531944447</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45971.466531944447</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5"/>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79.634471759258304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45.277654629629978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4" ca="1" si="1">IFERROR(NOW()-F4,"")</f>
        <v>22.80542083333421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R5</v>
      </c>
      <c r="C6" s="124"/>
      <c r="D6" s="124" t="s">
        <v>38235</v>
      </c>
      <c r="E6" s="124"/>
      <c r="F6" s="125"/>
      <c r="G6" s="126">
        <f t="shared" ca="1" si="1"/>
        <v>45971.466531944447</v>
      </c>
      <c r="H6" s="125"/>
      <c r="I6" s="124" t="str">
        <f>IFERROR(VLOOKUP(D6,DB!A:F,6,0),"")</f>
        <v>SCECO</v>
      </c>
      <c r="J6" s="124" t="str">
        <f>IFERROR(VLOOKUP(D6,DB!A:G,7,0),"")</f>
        <v>Haj Removal</v>
      </c>
      <c r="K6" s="124"/>
      <c r="L6" s="124" t="str">
        <f>IFERROR(VLOOKUP(D6,DB!A:I,9,0),"")</f>
        <v>Latis</v>
      </c>
    </row>
    <row r="7" spans="1:13">
      <c r="A7" s="124"/>
      <c r="B7" s="124" t="str">
        <f>IFERROR(VLOOKUP(D7,DB!A:K,11,0),"")</f>
        <v/>
      </c>
      <c r="C7" s="124"/>
      <c r="D7" s="149"/>
      <c r="E7" s="124"/>
      <c r="F7" s="125"/>
      <c r="G7" s="126">
        <f t="shared" ca="1" si="1"/>
        <v>45971.466531944447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45971.466531944447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45971.466531944447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45971.466531944447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45971.466531944447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45971.466531944447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45971.466531944447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45971.466531944447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45971.466531944447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45971.466531944447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45971.466531944447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45971.466531944447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45971.466531944447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45971.466531944447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45971.466531944447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45971.466531944447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45971.466531944447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45971.466531944447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45971.466531944447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45971.466531944447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45971.466531944447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45971.466531944447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45971.466531944447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45971.466531944447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45971.466531944447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45971.466531944447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45971.466531944447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45971.466531944447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45971.466531944447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45971.466531944447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45971.466531944447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45971.466531944447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45971.466531944447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45971.466531944447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45971.466531944447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45971.466531944447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45971.466531944447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45971.466531944447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ref="G45:G108" ca="1" si="2">IFERROR(NOW()-F45,"")</f>
        <v>45971.466531944447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45971.466531944447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45971.466531944447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45971.466531944447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45971.466531944447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45971.466531944447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45971.466531944447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45971.466531944447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45971.466531944447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45971.466531944447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45971.466531944447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45971.466531944447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45971.466531944447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45971.466531944447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45971.466531944447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45971.466531944447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45971.466531944447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45971.466531944447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45971.466531944447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45971.466531944447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45971.466531944447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45971.466531944447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45971.466531944447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45971.466531944447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45971.466531944447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45971.466531944447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45971.466531944447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45971.466531944447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45971.466531944447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45971.466531944447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45971.466531944447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45971.466531944447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45971.466531944447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45971.466531944447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45971.466531944447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45971.466531944447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45971.466531944447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45971.466531944447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45971.466531944447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45971.466531944447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45971.466531944447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45971.466531944447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45971.466531944447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45971.466531944447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45971.466531944447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45971.466531944447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45971.466531944447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45971.466531944447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45971.466531944447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45971.466531944447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45971.466531944447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45971.466531944447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45971.466531944447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45971.466531944447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45971.466531944447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45971.466531944447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45971.466531944447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45971.466531944447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45971.466531944447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45971.466531944447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45971.466531944447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45971.466531944447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45971.466531944447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45971.466531944447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3">IFERROR(NOW()-F109,"")</f>
        <v>45971.466531944447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45971.466531944447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45971.466531944447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45971.466531944447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45971.466531944447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45971.466531944447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45971.466531944447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45971.466531944447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45971.466531944447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45971.466531944447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45971.466531944447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45971.466531944447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45971.466531944447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45971.466531944447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45971.466531944447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45971.466531944447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45971.466531944447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45971.466531944447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45971.466531944447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45971.466531944447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45971.466531944447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45971.466531944447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45971.466531944447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45971.466531944447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45971.466531944447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45971.466531944447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45971.466531944447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45971.466531944447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45971.466531944447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45971.466531944447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45971.466531944447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45971.466531944447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45971.466531944447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45971.466531944447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45971.466531944447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45971.466531944447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45971.466531944447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45971.466531944447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45971.466531944447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45971.466531944447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45971.466531944447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45971.466531944447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45971.466531944447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45971.466531944447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45971.466531944447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45971.466531944447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45971.466531944447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45971.466531944447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45971.466531944447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45971.466531944447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45971.466531944447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45971.466531944447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45971.466531944447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45971.466531944447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45971.466531944447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45971.466531944447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45971.466531944447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45971.466531944447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45971.466531944447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45971.466531944447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45971.466531944447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45971.466531944447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45971.466531944447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45971.466531944447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4">IFERROR(NOW()-F173,"")</f>
        <v>45971.466531944447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45971.466531944447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45971.466531944447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45971.466531944447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45971.466531944447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45971.466531944447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45971.466531944447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45971.466531944447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45971.466531944447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45971.466531944447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45971.466531944447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45971.466531944447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45971.466531944447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45971.466531944447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45971.466531944447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45971.466531944447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45971.466531944447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45971.466531944447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45971.466531944447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45971.466531944447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45971.466531944447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45971.466531944447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45971.466531944447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45971.466531944447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45971.466531944447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45971.466531944447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45971.466531944447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45971.466531944447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45971.466531944447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45971.466531944447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45971.466531944447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45971.466531944447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45971.466531944447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45971.466531944447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45971.466531944447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45971.466531944447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45971.466531944447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45971.466531944447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45971.466531944447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45971.466531944447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45971.466531944447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45971.466531944447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45971.466531944447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45971.466531944447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45971.466531944447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45971.466531944447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45971.466531944447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45971.466531944447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45971.466531944447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45971.466531944447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45971.466531944447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45971.466531944447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45971.466531944447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45971.466531944447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45971.466531944447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45971.466531944447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45971.466531944447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45971.466531944447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45971.466531944447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45971.466531944447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45971.466531944447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45971.466531944447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45971.466531944447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45971.466531944447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ref="G237:G300" ca="1" si="5">IFERROR(NOW()-F237,"")</f>
        <v>45971.466531944447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45971.466531944447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45971.466531944447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45971.466531944447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45971.466531944447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45971.466531944447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45971.466531944447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45971.466531944447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45971.466531944447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45971.466531944447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45971.466531944447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45971.466531944447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45971.466531944447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45971.466531944447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45971.466531944447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45971.466531944447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45971.466531944447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45971.466531944447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45971.466531944447</v>
      </c>
      <c r="H255" s="124"/>
      <c r="I255" s="124" t="str">
        <f>IFERROR(VLOOKUP(D255,DB!A:F,6,0),"")</f>
        <v/>
      </c>
      <c r="J255" s="124" t="str">
        <f>IFERROR(VLOOKUP(D255,DB!A:G,7,0),"")</f>
        <v/>
      </c>
      <c r="K255" s="124"/>
      <c r="L255" s="124" t="str">
        <f>IFERROR(VLOOKUP(D255,DB!A:I,9,0),"")</f>
        <v/>
      </c>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sheetData>
  <dataValidations count="2">
    <dataValidation allowBlank="1" showInputMessage="1" showErrorMessage="1" sqref="E1" xr:uid="{920C6338-E771-4DAE-8C89-92A9093EA4DE}"/>
    <dataValidation type="list" allowBlank="1" showInputMessage="1" showErrorMessage="1" sqref="E2:E2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45971.466531944447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45971.466531944447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45971.466531944447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45971.466531944447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45971.466531944447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45971.466531944447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45971.466531944447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45971.466531944447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45971.466531944447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45971.466531944447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45971.466531944447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45971.466531944447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45971.466531944447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45971.466531944447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45971.466531944447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45971.466531944447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45971.466531944447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45971.466531944447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45971.466531944447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45971.466531944447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45971.466531944447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45971.466531944447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45971.466531944447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45971.466531944447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45971.466531944447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45971.466531944447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45971.466531944447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45971.466531944447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45971.466531944447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45971.466531944447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45971.466531944447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45971.466531944447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45971.466531944447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45971.466531944447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45971.466531944447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45971.466531944447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45971.466531944447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45971.466531944447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45971.466531944447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45971.466531944447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45971.466531944447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45971.466531944447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45971.466531944447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45971.466531944447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45971.466531944447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45971.466531944447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45971.466531944447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45971.466531944447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45971.466531944447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45971.466531944447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45971.466531944447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45971.466531944447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45971.466531944447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45971.466531944447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45971.466531944447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45971.466531944447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45971.466531944447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45971.466531944447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45971.466531944447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45971.466531944447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45971.466531944447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45971.466531944447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45971.466531944447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45971.466531944447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45971.466531944447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45971.466531944447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45971.466531944447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45971.466531944447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45971.466531944447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45971.466531944447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45971.466531944447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45971.466531944447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45971.466531944447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45971.466531944447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45971.466531944447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45971.466531944447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45971.466531944447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45971.466531944447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45971.466531944447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45971.466531944447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45971.466531944447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45971.466531944447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45971.466531944447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45971.466531944447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45971.466531944447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45971.466531944447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45971.466531944447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45971.466531944447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45971.466531944447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45971.466531944447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45971.466531944447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45971.466531944447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45971.466531944447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45971.466531944447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45971.466531944447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45971.466531944447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45971.466531944447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45971.466531944447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45971.466531944447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45971.466531944447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45971.466531944447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45971.466531944447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45971.466531944447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45971.466531944447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45971.466531944447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45971.466531944447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45971.466531944447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45971.466531944447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45971.466531944447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45971.466531944447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45971.466531944447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45971.466531944447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45971.466531944447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45971.466531944447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45971.466531944447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45971.466531944447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45971.466531944447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45971.466531944447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45971.466531944447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45971.466531944447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45971.466531944447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45971.466531944447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45971.466531944447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45971.466531944447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45971.466531944447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45971.466531944447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45971.466531944447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45971.466531944447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45971.466531944447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45971.466531944447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45971.466531944447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45971.466531944447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45971.466531944447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45971.466531944447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45971.466531944447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45971.466531944447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45971.466531944447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45971.466531944447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45971.466531944447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45971.466531944447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45971.466531944447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45971.466531944447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45971.466531944447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45971.466531944447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45971.466531944447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45971.466531944447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45971.466531944447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45971.466531944447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45971.466531944447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45971.466531944447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45971.466531944447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45971.466531944447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45971.466531944447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45971.466531944447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45971.466531944447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45971.466531944447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45971.466531944447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45971.466531944447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45971.466531944447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45971.466531944447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45971.466531944447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45971.466531944447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45971.466531944447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45971.466531944447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45971.466531944447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45971.466531944447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45971.466531944447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45971.466531944447</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