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02" documentId="120_S{2AC9BD13-BADA-5192-A53E-5A8FF88502F6}" xr6:coauthVersionLast="47" xr6:coauthVersionMax="47" xr10:uidLastSave="{D89E4C13-7C1A-4FA8-A8B0-FF4A5AFD6899}"/>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<sst xmlns="http://schemas.openxmlformats.org/spreadsheetml/2006/main" count="180281" uniqueCount="39125">
  <si>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</si>
  <si>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</si>
  <si>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</si>
  <si>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</si>
  <si>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</si>
  <si>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</si>
  <si>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</si>
  <si>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</si>
  <si>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</si>
  <si>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</si>
  <si>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</si>
  <si>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</si>
  <si>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</si>
  <si>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</si>
  <si>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</si>
  <si>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</si>
  <si>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</si>
  <si>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</si>
  <si>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</si>
  <si>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</si>
  <si>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</si>
  <si>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</si>
  <si>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</si>
  <si>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</si>
  <si>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</si>
  <si>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</si>
  <si>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</si>
  <si>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</si>
  <si>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</si>
  <si>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</si>
  <si>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</si>
  <si>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</si>
  <si>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</si>
  <si>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</si>
  <si>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</si>
  <si>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</si>
  <si>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</si>
  <si>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</si>
  <si>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</si>
  <si>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</si>
  <si>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</si>
  <si>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</si>
  <si>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</si>
  <si>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</si>
  <si>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</si>
  <si>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</si>
  <si>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</si>
  <si>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</si>
  <si>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</si>
  <si>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</si>
  <si>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</si>
  <si>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</si>
  <si>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</si>
  <si>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</si>
  <si>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</si>
  <si>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</si>
  <si>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</si>
  <si>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</si>
  <si>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</si>
  <si>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</si>
  <si>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</si>
  <si>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</si>
  <si>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</si>
  <si>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</si>
  <si>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</si>
  <si>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</si>
  <si>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</si>
  <si>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</si>
  <si>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</si>
  <si>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</si>
  <si>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</si>
  <si>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</si>
  <si>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</si>
  <si>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</si>
  <si>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</si>
  <si>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</si>
  <si>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</si>
  <si>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</si>
  <si>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</si>
  <si>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</si>
  <si>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</si>
  <si>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</si>
  <si>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</si>
  <si>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</si>
  <si>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</si>
  <si>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</si>
  <si>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</si>
  <si>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</si>
  <si>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</si>
  <si>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</si>
  <si>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</si>
  <si>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</si>
  <si>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</si>
  <si>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</si>
  <si>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</si>
  <si>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</si>
  <si>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</si>
  <si>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</si>
  <si>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</si>
  <si>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</si>
  <si>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</si>
  <si>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</si>
  <si>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</si>
  <si>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</si>
  <si>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</si>
  <si>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</si>
  <si>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</si>
  <si>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</si>
  <si>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</si>
  <si>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</si>
  <si>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</si>
  <si>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</si>
  <si>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</si>
  <si>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</si>
  <si>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</si>
  <si>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</si>
  <si>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</si>
  <si>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</si>
  <si>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</si>
  <si>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</si>
  <si>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</si>
  <si>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</si>
  <si>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</si>
  <si>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</si>
  <si>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</si>
  <si>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</si>
  <si>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</si>
  <si>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</si>
  <si>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</si>
  <si>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</si>
  <si>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</si>
  <si>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</si>
  <si>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</si>
  <si>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</si>
  <si>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</si>
  <si>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</si>
  <si>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</si>
  <si>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</si>
  <si>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</si>
  <si>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</si>
  <si>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</si>
  <si>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</si>
  <si>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</si>
  <si>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</si>
  <si>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</si>
  <si>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</si>
  <si>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</si>
  <si>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</si>
  <si>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</si>
  <si>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</si>
  <si>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</si>
  <si>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</si>
  <si>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</si>
  <si>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</si>
  <si>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</si>
  <si>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</si>
  <si>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</si>
  <si>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</si>
  <si>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</si>
  <si>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</si>
  <si>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</si>
  <si>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</si>
  <si>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</si>
  <si>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</si>
  <si>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</si>
  <si>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</si>
  <si>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</si>
  <si>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</si>
  <si>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</si>
  <si>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</si>
  <si>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</si>
  <si>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</si>
  <si>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</si>
  <si>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</si>
  <si>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</si>
  <si>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</si>
  <si>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</si>
  <si>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</si>
  <si>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</si>
  <si>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</si>
  <si>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</si>
  <si>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</si>
  <si>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</si>
  <si>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</si>
  <si>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</si>
  <si>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</si>
  <si>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</si>
  <si>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</si>
  <si>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</si>
  <si>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</si>
  <si>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</si>
  <si>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</si>
  <si>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</si>
  <si>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</si>
  <si>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</si>
  <si>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</si>
  <si>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</si>
  <si>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</si>
  <si>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</si>
  <si>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</si>
  <si>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</si>
  <si>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</si>
  <si>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</si>
  <si>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</si>
  <si>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</si>
  <si>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</si>
  <si>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</si>
  <si>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</si>
  <si>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</si>
  <si>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</si>
  <si>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</si>
  <si>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</si>
  <si>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</si>
  <si>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</si>
  <si>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</si>
  <si>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</si>
  <si>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</si>
  <si>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</si>
  <si>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</si>
  <si>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</si>
  <si>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</si>
  <si>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</si>
  <si>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</si>
  <si>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</si>
  <si>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</si>
  <si>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</si>
  <si>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</si>
  <si>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</si>
  <si>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</si>
  <si>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</si>
  <si>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</si>
  <si>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</si>
  <si>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</si>
  <si>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</si>
  <si>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</si>
  <si>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</si>
  <si>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</si>
  <si>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</si>
  <si>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</si>
  <si>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</si>
  <si>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</si>
  <si>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</si>
  <si>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</si>
  <si>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</si>
  <si>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</si>
  <si>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</si>
  <si>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</si>
  <si>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</si>
  <si>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</si>
  <si>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</si>
  <si>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</si>
  <si>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</si>
  <si>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</si>
  <si>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</si>
  <si>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</si>
  <si>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</si>
  <si>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</si>
  <si>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</si>
  <si>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</si>
  <si>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</si>
  <si>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</si>
  <si>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</si>
  <si>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</si>
  <si>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</si>
  <si>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</si>
  <si>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</si>
  <si>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</si>
  <si>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</si>
  <si>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</si>
  <si>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</si>
  <si>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</si>
  <si>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</si>
  <si>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</si>
  <si>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</si>
  <si>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</si>
  <si>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</si>
  <si>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</si>
  <si>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</si>
  <si>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</si>
  <si>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</si>
  <si>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</si>
  <si>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</si>
  <si>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</si>
  <si>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</si>
  <si>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</si>
  <si>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</si>
  <si>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</si>
  <si>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</si>
  <si>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</si>
  <si>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</si>
  <si>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</si>
  <si>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</si>
  <si>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</si>
  <si>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</si>
  <si>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</si>
  <si>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</si>
  <si>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</si>
  <si>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</si>
  <si>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</si>
  <si>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</si>
  <si>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</si>
  <si>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</si>
  <si>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</si>
  <si>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</si>
  <si>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</si>
  <si>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</si>
  <si>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</si>
  <si>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</si>
  <si>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</si>
  <si>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</si>
  <si>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</si>
  <si>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</si>
  <si>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</si>
  <si>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</si>
  <si>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</si>
  <si>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</si>
  <si>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</si>
  <si>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</si>
  <si>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</si>
  <si>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</si>
  <si>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</si>
  <si>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</si>
  <si>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</si>
  <si>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</si>
  <si>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</si>
  <si>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</si>
  <si>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</si>
  <si>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</si>
  <si>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</si>
  <si>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</si>
  <si>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</si>
  <si>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</si>
  <si>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</si>
  <si>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</si>
  <si>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</si>
  <si>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</si>
  <si>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</si>
  <si>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</si>
  <si>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</si>
  <si>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</si>
  <si>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</si>
  <si>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</si>
  <si>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</si>
  <si>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</si>
  <si>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</si>
  <si>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</si>
  <si>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</si>
  <si>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</si>
  <si>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</si>
  <si>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</si>
  <si>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</si>
  <si>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</si>
  <si>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</si>
  <si>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</si>
  <si>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</si>
  <si>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</si>
  <si>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</si>
  <si>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</si>
  <si>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</si>
  <si>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</si>
  <si>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</si>
  <si>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</si>
  <si>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</si>
  <si>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</si>
  <si>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</si>
  <si>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</si>
  <si>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</si>
  <si>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</si>
  <si>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</si>
  <si>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</si>
  <si>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</si>
  <si>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</si>
  <si>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</si>
  <si>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</si>
  <si>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</si>
  <si>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</si>
  <si>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</si>
  <si>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</si>
  <si>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</si>
  <si>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</si>
  <si>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</si>
  <si>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</si>
  <si>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</si>
  <si>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</si>
  <si>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</si>
  <si>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</si>
  <si>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</si>
  <si>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</si>
  <si>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</si>
  <si>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</si>
  <si>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</si>
  <si>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</si>
  <si>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</si>
  <si>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</si>
  <si>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</si>
  <si>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</si>
  <si>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</si>
  <si>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</si>
  <si>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</si>
  <si>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</si>
  <si>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</si>
  <si>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</si>
  <si>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</si>
  <si>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</si>
  <si>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</si>
  <si>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</si>
  <si>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</si>
  <si>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</si>
  <si>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</si>
  <si>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</si>
  <si>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</si>
  <si>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</si>
  <si>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</si>
  <si>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</si>
  <si>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</si>
  <si>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</si>
  <si>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</si>
  <si>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</si>
  <si>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</si>
  <si>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</si>
  <si>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</si>
  <si>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</si>
  <si>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</si>
  <si>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</si>
  <si>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</si>
  <si>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</si>
  <si>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</si>
  <si>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</si>
  <si>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</si>
  <si>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</si>
  <si>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</si>
  <si>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</si>
  <si>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</si>
  <si>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</si>
  <si>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</si>
  <si>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</si>
  <si>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</si>
  <si>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</si>
  <si>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</si>
  <si>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</si>
  <si>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</si>
  <si>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</si>
  <si>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</si>
  <si>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</si>
  <si>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</si>
  <si>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</si>
  <si>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</si>
  <si>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</si>
  <si>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</si>
  <si>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</si>
  <si>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</si>
  <si>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</si>
  <si>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</si>
  <si>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</si>
  <si>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</si>
  <si>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</si>
  <si>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</si>
  <si>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</si>
  <si>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</si>
  <si>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</si>
  <si>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</si>
  <si>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</si>
  <si>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</si>
  <si>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</si>
  <si>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</si>
  <si>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</si>
  <si>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</si>
  <si>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</si>
  <si>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</si>
  <si>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</si>
  <si>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</si>
  <si>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</si>
  <si>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</si>
  <si>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</si>
  <si>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</si>
  <si>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</si>
  <si>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</si>
  <si>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</si>
  <si>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</si>
  <si>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</si>
  <si>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</si>
  <si>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</si>
  <si>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</si>
  <si>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</si>
  <si>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</si>
  <si>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</si>
  <si>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</si>
  <si>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</si>
  <si>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</si>
  <si>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</si>
  <si>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</si>
  <si>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</si>
  <si>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</si>
  <si>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</si>
  <si>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</si>
  <si>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</si>
  <si>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</si>
  <si>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</si>
  <si>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</si>
  <si>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</si>
  <si>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</si>
  <si>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</si>
  <si>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</si>
  <si>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</si>
  <si>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</si>
  <si>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</si>
  <si>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</si>
  <si>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</si>
  <si>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</si>
  <si>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</si>
  <si>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</si>
  <si>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</si>
  <si>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</si>
  <si>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</si>
  <si>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</si>
  <si>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</si>
  <si>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</si>
  <si>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</si>
  <si>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</si>
  <si>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</si>
  <si>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</si>
  <si>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</si>
  <si>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</si>
  <si>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</si>
  <si>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</si>
  <si>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</si>
  <si>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</si>
  <si>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</si>
  <si>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</si>
  <si>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</si>
  <si>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</si>
  <si>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</si>
  <si>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</si>
  <si>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</si>
  <si>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</si>
  <si>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</si>
  <si>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</si>
  <si>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</si>
  <si>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</si>
  <si>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</si>
  <si>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</si>
  <si>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</si>
  <si>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</si>
  <si>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</si>
  <si>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</si>
  <si>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</si>
  <si>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</si>
  <si>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</si>
  <si>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</si>
  <si>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</si>
  <si>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</si>
  <si>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</si>
  <si>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</si>
  <si>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</si>
  <si>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</si>
  <si>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</si>
  <si>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</si>
  <si>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</si>
  <si>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</si>
  <si>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</si>
  <si>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</si>
  <si>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</si>
  <si>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</si>
  <si>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</si>
  <si>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</si>
  <si>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</si>
  <si>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</si>
  <si>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</si>
  <si>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</si>
  <si>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</si>
  <si>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</si>
  <si>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</si>
  <si>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</si>
  <si>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</si>
  <si>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</si>
  <si>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</si>
  <si>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</si>
  <si>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</si>
  <si>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</si>
  <si>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</si>
  <si>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</si>
  <si>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</si>
  <si>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</si>
  <si>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</si>
  <si>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</si>
  <si>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</si>
  <si>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</si>
  <si>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</si>
  <si>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</si>
  <si>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</si>
  <si>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</si>
  <si>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</si>
  <si>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</si>
  <si>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</si>
  <si>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</si>
  <si>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</si>
  <si>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</si>
  <si>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</si>
  <si>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</si>
  <si>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</si>
  <si>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</si>
  <si>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</si>
  <si>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</si>
  <si>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</si>
  <si>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</si>
  <si>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</si>
  <si>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</si>
  <si>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</si>
  <si>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</si>
  <si>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</si>
  <si>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</si>
  <si>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</si>
  <si>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</si>
  <si>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</si>
  <si>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</si>
  <si>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</si>
  <si>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</si>
  <si>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</si>
  <si>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</si>
  <si>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</si>
  <si>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</si>
  <si>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</si>
  <si>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</si>
  <si>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</si>
  <si>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</si>
  <si>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</si>
  <si>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</si>
  <si>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</si>
  <si>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</si>
  <si>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</si>
  <si>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</si>
  <si>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</si>
  <si>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</si>
  <si>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</si>
  <si>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</si>
  <si>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</si>
  <si>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</si>
  <si>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</si>
  <si>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</si>
  <si>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</si>
  <si>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</si>
  <si>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</si>
  <si>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</si>
  <si>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</si>
  <si>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</si>
  <si>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</si>
  <si>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</si>
  <si>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</si>
  <si>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</si>
  <si>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</si>
  <si>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</si>
  <si>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</si>
  <si>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</si>
  <si>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</si>
  <si>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</si>
  <si>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</si>
  <si>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</si>
  <si>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</si>
  <si>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</si>
  <si>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</si>
  <si>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</si>
  <si>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</si>
  <si>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</si>
  <si>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</si>
  <si>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</si>
  <si>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</si>
  <si>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</si>
  <si>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</si>
  <si>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</si>
  <si>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</si>
  <si>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</si>
  <si>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</si>
  <si>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</si>
  <si>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</si>
  <si>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</si>
  <si>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</si>
  <si>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</si>
  <si>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</si>
  <si>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</si>
  <si>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</si>
  <si>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</si>
  <si>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</si>
  <si>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</si>
  <si>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</si>
  <si>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</si>
  <si>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</si>
  <si>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</si>
  <si>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</si>
  <si>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</si>
  <si>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</si>
  <si>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</si>
  <si>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</si>
  <si>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</si>
  <si>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</si>
  <si>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</si>
  <si>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</si>
  <si>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</si>
  <si>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</si>
  <si>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</si>
  <si>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</si>
  <si>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</si>
  <si>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</si>
  <si>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</si>
  <si>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</si>
  <si>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</si>
  <si>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</si>
  <si>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</si>
  <si>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</si>
  <si>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</si>
  <si>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</si>
  <si>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</si>
  <si>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</si>
  <si>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</si>
  <si>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</si>
  <si>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</si>
  <si>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</si>
  <si>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</si>
  <si>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</si>
  <si>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</si>
  <si>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</si>
  <si>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</si>
  <si>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</si>
  <si>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</si>
  <si>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</si>
  <si>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</si>
  <si>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</si>
  <si>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</si>
  <si>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</si>
  <si>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</si>
  <si>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</si>
  <si>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</si>
  <si>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</si>
  <si>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</si>
  <si>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</si>
  <si>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</si>
  <si>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</si>
  <si>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</si>
  <si>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</si>
  <si>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</si>
  <si>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</si>
  <si>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</si>
  <si>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</si>
  <si>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</si>
  <si>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</si>
  <si>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</si>
  <si>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</si>
  <si>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</si>
  <si>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</si>
  <si>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</si>
  <si>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</si>
  <si>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</si>
  <si>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</si>
  <si>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</si>
  <si>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</si>
  <si>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</si>
  <si>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</si>
  <si>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</si>
  <si>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</si>
  <si>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</si>
  <si>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</si>
  <si>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</si>
  <si>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</si>
  <si>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</si>
  <si>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</si>
  <si>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</si>
  <si>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</si>
  <si>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</si>
  <si>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</si>
  <si>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</si>
  <si>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</si>
  <si>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</si>
  <si>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</si>
  <si>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</si>
  <si>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</si>
  <si>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</si>
  <si>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</si>
  <si>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</si>
  <si>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</si>
  <si>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</si>
  <si>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</si>
  <si>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</si>
  <si>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</si>
  <si>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</si>
  <si>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</si>
  <si>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</si>
  <si>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</si>
  <si>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</si>
  <si>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</si>
  <si>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</si>
  <si>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</si>
  <si>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</si>
  <si>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</si>
  <si>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</si>
  <si>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</si>
  <si>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</si>
  <si>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</si>
  <si>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</si>
  <si>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</si>
  <si>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</si>
  <si>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</si>
  <si>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</si>
  <si>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</si>
  <si>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</si>
  <si>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</si>
  <si>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</si>
  <si>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</si>
  <si>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</si>
  <si>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</si>
  <si>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</si>
  <si>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</si>
  <si>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</si>
  <si>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</si>
  <si>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</si>
  <si>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</si>
  <si>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</si>
  <si>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</si>
  <si>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</si>
  <si>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</si>
  <si>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</si>
  <si>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</si>
  <si>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</si>
  <si>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</si>
  <si>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</si>
  <si>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</si>
  <si>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</si>
  <si>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</si>
  <si>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</si>
  <si>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</si>
  <si>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</si>
  <si>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</si>
  <si>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</si>
  <si>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</si>
  <si>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</si>
  <si>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</si>
  <si>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</si>
  <si>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</si>
  <si>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</si>
  <si>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</si>
  <si>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</si>
  <si>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</si>
  <si>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</si>
  <si>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</si>
  <si>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</si>
  <si>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</si>
  <si>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</si>
  <si>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</si>
  <si>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</si>
  <si>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</si>
  <si>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</si>
  <si>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</si>
  <si>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</si>
  <si>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</si>
  <si>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</si>
  <si>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</si>
  <si>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</si>
  <si>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</si>
  <si>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</si>
  <si>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</si>
  <si>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</si>
  <si>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</si>
  <si>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</si>
  <si>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</si>
  <si>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</si>
  <si>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</si>
  <si>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</si>
  <si>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</si>
  <si>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</si>
  <si>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</si>
  <si>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</si>
  <si>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</si>
  <si>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</si>
  <si>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</si>
  <si>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</si>
  <si>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</si>
  <si>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</si>
  <si>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</si>
  <si>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</si>
  <si>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</si>
  <si>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</si>
  <si>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</si>
  <si>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</si>
  <si>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</si>
  <si>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</si>
  <si>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</si>
  <si>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</si>
  <si>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</si>
  <si>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</si>
  <si>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</si>
  <si>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</si>
  <si>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</si>
  <si>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</si>
  <si>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</si>
  <si>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</si>
  <si>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</si>
  <si>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</si>
  <si>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</si>
  <si>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</si>
  <si>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</si>
  <si>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</si>
  <si>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</si>
  <si>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</si>
  <si>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</si>
  <si>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</si>
  <si>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</si>
  <si>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</si>
  <si>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</si>
  <si>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</si>
  <si>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</si>
  <si>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</si>
  <si>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</si>
  <si>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</si>
  <si>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</si>
  <si>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</si>
  <si>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</si>
  <si>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</si>
  <si>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</si>
  <si>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</si>
  <si>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</si>
  <si>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</si>
  <si>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</si>
  <si>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</si>
  <si>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</si>
  <si>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</si>
  <si>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</si>
  <si>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</si>
  <si>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</si>
  <si>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</si>
  <si>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</si>
  <si>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</si>
  <si>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</si>
  <si>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</si>
  <si>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</si>
  <si>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</si>
  <si>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</si>
  <si>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</si>
  <si>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</si>
  <si>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</si>
  <si>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</si>
  <si>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</si>
  <si>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</si>
  <si>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</si>
  <si>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</si>
  <si>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</si>
  <si>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</si>
  <si>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</si>
  <si>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</si>
  <si>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</si>
  <si>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</si>
  <si>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</si>
  <si>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</si>
  <si>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</si>
  <si>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</si>
  <si>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</si>
  <si>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</si>
  <si>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</si>
  <si>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</si>
  <si>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</si>
  <si>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</si>
  <si>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</si>
  <si>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</si>
  <si>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</si>
  <si>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</si>
  <si>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</si>
  <si>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</si>
  <si>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</si>
  <si>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</si>
  <si>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</si>
  <si>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</si>
  <si>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</si>
  <si>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</si>
  <si>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</si>
  <si>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</si>
  <si>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</si>
  <si>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</si>
  <si>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</si>
  <si>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</si>
  <si>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</si>
  <si>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</si>
  <si>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</si>
  <si>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</si>
  <si>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</si>
  <si>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</si>
  <si>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</si>
  <si>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</si>
  <si>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</si>
  <si>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</si>
  <si>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</si>
  <si>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</si>
  <si>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</si>
  <si>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</si>
  <si>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</si>
  <si>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</si>
  <si>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</si>
  <si>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</si>
  <si>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</si>
  <si>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</si>
  <si>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</si>
  <si>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</si>
  <si>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</si>
  <si>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</si>
  <si>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</si>
  <si>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</si>
  <si>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</si>
  <si>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</si>
  <si>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</si>
  <si>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</si>
  <si>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</si>
  <si>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</si>
  <si>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</si>
  <si>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</si>
  <si>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</si>
  <si>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</si>
  <si>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</si>
  <si>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</si>
  <si>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</si>
  <si>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</si>
  <si>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</si>
  <si>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</si>
  <si>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</si>
  <si>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</si>
  <si>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</si>
  <si>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</si>
  <si>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</si>
  <si>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</si>
  <si>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</si>
  <si>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</si>
  <si>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</si>
  <si>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</si>
  <si>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</si>
  <si>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</si>
  <si>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</si>
  <si>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</si>
  <si>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</si>
  <si>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</si>
  <si>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</si>
  <si>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</si>
  <si>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</si>
  <si>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</si>
  <si>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</si>
  <si>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</si>
  <si>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</si>
  <si>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</si>
  <si>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</si>
  <si>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</si>
  <si>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</si>
  <si>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</si>
  <si>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</si>
  <si>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</si>
  <si>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</si>
  <si>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</si>
  <si>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</si>
  <si>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</si>
  <si>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</si>
  <si>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</si>
  <si>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</si>
  <si>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</si>
  <si>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</si>
  <si>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</si>
  <si>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</si>
  <si>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</si>
  <si>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</si>
  <si>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</si>
  <si>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</si>
  <si>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</si>
  <si>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</si>
  <si>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</si>
  <si>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</si>
  <si>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</si>
  <si>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</si>
  <si>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</si>
  <si>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</si>
  <si>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</si>
  <si>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</si>
  <si>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</si>
  <si>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</si>
  <si>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</si>
  <si>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</si>
  <si>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</si>
  <si>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</si>
  <si>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</si>
  <si>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</si>
  <si>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</si>
  <si>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</si>
  <si>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</si>
  <si>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</si>
  <si>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</si>
  <si>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</si>
  <si>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</si>
  <si>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</si>
  <si>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</si>
  <si>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</si>
  <si>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</si>
  <si>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</si>
  <si>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</si>
  <si>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</si>
  <si>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</si>
  <si>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</si>
  <si>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</si>
  <si>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</si>
  <si>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</si>
  <si>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</si>
  <si>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</si>
  <si>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</si>
  <si>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</si>
  <si>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</si>
  <si>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</si>
  <si>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</si>
  <si>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</si>
  <si>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</si>
  <si>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</si>
  <si>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</si>
  <si>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</si>
  <si>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</si>
  <si>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</si>
  <si>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</si>
  <si>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</si>
  <si>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</si>
  <si>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</si>
  <si>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</si>
  <si>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</si>
  <si>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</si>
  <si>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</si>
  <si>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</si>
  <si>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</si>
  <si>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</si>
  <si>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</si>
  <si>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</si>
  <si>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</si>
  <si>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</si>
  <si>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</si>
  <si>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</si>
  <si>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</si>
  <si>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</si>
  <si>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</si>
  <si>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</si>
  <si>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</si>
  <si>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</si>
  <si>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</si>
  <si>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</si>
  <si>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</si>
  <si>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</si>
  <si>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</si>
  <si>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</si>
  <si>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</si>
  <si>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</si>
  <si>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</si>
  <si>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</si>
  <si>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</si>
  <si>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</si>
  <si>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</si>
  <si>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</si>
  <si>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</si>
  <si>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</si>
  <si>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</si>
  <si>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</si>
  <si>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</si>
  <si>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</si>
  <si>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</si>
  <si>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</si>
  <si>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</si>
  <si>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</si>
  <si>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</si>
  <si>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</si>
  <si>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</si>
  <si>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</si>
  <si>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</si>
  <si>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</si>
  <si>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</si>
  <si>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</si>
  <si>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</si>
  <si>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</si>
  <si>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</si>
  <si>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</si>
  <si>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</si>
  <si>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</si>
  <si>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</si>
  <si>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</si>
  <si>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</si>
  <si>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</si>
  <si>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</si>
  <si>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</si>
  <si>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</si>
  <si>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</si>
  <si>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</si>
  <si>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</si>
  <si>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</si>
  <si>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</si>
  <si>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</si>
  <si>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</si>
  <si>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</si>
  <si>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</si>
  <si>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</si>
  <si>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</si>
  <si>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</si>
  <si>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</si>
  <si>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</si>
  <si>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</si>
  <si>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</si>
  <si>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</si>
  <si>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</si>
  <si>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</si>
  <si>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</si>
  <si>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</si>
  <si>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</si>
  <si>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</si>
  <si>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</si>
  <si>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</si>
  <si>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</si>
  <si>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</si>
  <si>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</si>
  <si>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</si>
  <si>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</si>
  <si>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</si>
  <si>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</si>
  <si>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</si>
  <si>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</si>
  <si>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</si>
  <si>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</si>
  <si>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</si>
  <si>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</si>
  <si>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</si>
  <si>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</si>
  <si>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</si>
  <si>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</si>
  <si>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</si>
  <si>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</si>
  <si>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</si>
  <si>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</si>
  <si>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</si>
  <si>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</si>
  <si>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</si>
  <si>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</si>
  <si>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</si>
  <si>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</si>
  <si>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</si>
  <si>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</si>
  <si>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</si>
  <si>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</si>
  <si>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</si>
  <si>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</si>
  <si>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</si>
  <si>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</si>
  <si>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</si>
  <si>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</si>
  <si>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</si>
  <si>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</si>
  <si>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</si>
  <si>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</si>
  <si>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</si>
  <si>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</si>
  <si>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</si>
  <si>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</si>
  <si>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</si>
  <si>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</si>
  <si>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</si>
  <si>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</si>
  <si>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</si>
  <si>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</si>
  <si>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</si>
  <si>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</si>
  <si>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</si>
  <si>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</si>
  <si>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</si>
  <si>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</si>
  <si>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</si>
  <si>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</si>
  <si>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</si>
  <si>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</si>
  <si>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</si>
  <si>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</si>
  <si>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</si>
  <si>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</si>
  <si>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</si>
  <si>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</si>
  <si>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</si>
  <si>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</si>
  <si>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</si>
  <si>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</si>
  <si>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</si>
  <si>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</si>
  <si>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</si>
  <si>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</si>
  <si>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</si>
  <si>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</si>
  <si>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</si>
  <si>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</si>
  <si>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</si>
  <si>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</si>
  <si>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</si>
  <si>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</si>
  <si>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</si>
  <si>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</si>
  <si>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</si>
  <si>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</si>
  <si>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</si>
  <si>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</si>
  <si>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</si>
  <si>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</si>
  <si>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</si>
  <si>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</si>
  <si>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</si>
  <si>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</si>
  <si>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</si>
  <si>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</si>
  <si>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</si>
  <si>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</si>
  <si>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</si>
  <si>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</si>
  <si>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</si>
  <si>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</si>
  <si>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</si>
  <si>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</si>
  <si>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</si>
  <si>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</si>
  <si>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</si>
  <si>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</si>
  <si>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</si>
  <si>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</si>
  <si>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</si>
  <si>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</si>
  <si>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</si>
  <si>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</si>
  <si>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</si>
  <si>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</si>
  <si>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</si>
  <si>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</si>
  <si>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</si>
  <si>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</si>
  <si>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</si>
  <si>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</si>
  <si>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</si>
  <si>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</si>
  <si>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</si>
  <si>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</si>
  <si>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</si>
  <si>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</si>
  <si>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</si>
  <si>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</si>
  <si>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</si>
  <si>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</si>
  <si>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</si>
  <si>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</si>
  <si>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</si>
  <si>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</si>
  <si>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</si>
  <si>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</si>
  <si>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</si>
  <si>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</si>
  <si>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</si>
  <si>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</si>
  <si>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</si>
  <si>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</si>
  <si>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</si>
  <si>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</si>
  <si>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</si>
  <si>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</si>
  <si>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</si>
  <si>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</si>
  <si>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</si>
  <si>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</si>
  <si>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</si>
  <si>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</si>
  <si>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</si>
  <si>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</si>
  <si>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</si>
  <si>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</si>
  <si>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</si>
  <si>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</si>
  <si>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</si>
  <si>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</si>
  <si>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</si>
  <si>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</si>
  <si>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</si>
  <si>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</si>
  <si>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</si>
  <si>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</si>
  <si>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</si>
  <si>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</si>
  <si>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</si>
  <si>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</si>
  <si>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</si>
  <si>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</si>
  <si>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</si>
  <si>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</si>
  <si>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</si>
  <si>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</si>
  <si>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</si>
  <si>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</si>
  <si>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</si>
  <si>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</si>
  <si>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</si>
  <si>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</si>
  <si>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</si>
  <si>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</si>
  <si>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</si>
  <si>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</si>
  <si>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</si>
  <si>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</si>
  <si>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</si>
  <si>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</si>
  <si>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</si>
  <si>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</si>
  <si>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</si>
  <si>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</si>
  <si>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</si>
  <si>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</si>
  <si>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</si>
  <si>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</si>
  <si>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</si>
  <si>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</si>
  <si>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</si>
  <si>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</si>
  <si>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</si>
  <si>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</si>
  <si>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</si>
  <si>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</si>
  <si>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</si>
  <si>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</si>
  <si>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</si>
  <si>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</si>
  <si>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</si>
  <si>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</si>
  <si>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</si>
  <si>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</si>
  <si>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</si>
  <si>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</si>
  <si>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</si>
  <si>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</si>
  <si>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</si>
  <si>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</si>
  <si>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</si>
  <si>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</si>
  <si>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</si>
  <si>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</si>
  <si>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</si>
  <si>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</si>
  <si>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</si>
  <si>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</si>
  <si>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</si>
  <si>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</si>
  <si>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</si>
  <si>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</si>
  <si>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</si>
  <si>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</si>
  <si>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</si>
  <si>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</si>
  <si>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</si>
  <si>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</si>
  <si>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</si>
  <si>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</si>
  <si>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</si>
  <si>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</si>
  <si>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</si>
  <si>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</si>
  <si>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</si>
  <si>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</si>
  <si>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</si>
  <si>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</si>
  <si>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</si>
  <si>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</si>
  <si>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</si>
  <si>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</si>
  <si>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</si>
  <si>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</si>
  <si>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</si>
  <si>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</si>
  <si>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</si>
  <si>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</si>
  <si>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</si>
  <si>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</si>
  <si>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</si>
  <si>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</si>
  <si>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</si>
  <si>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</si>
  <si>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</si>
  <si>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</si>
  <si>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</si>
  <si>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</si>
  <si>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</si>
  <si>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</si>
  <si>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</si>
  <si>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</si>
  <si>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</si>
  <si>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</si>
  <si>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</si>
  <si>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</si>
  <si>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</si>
  <si>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</si>
  <si>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</si>
  <si>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</si>
  <si>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</si>
  <si>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</si>
  <si>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</si>
  <si>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</si>
  <si>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</si>
  <si>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</si>
  <si>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</si>
  <si>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</si>
  <si>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</si>
  <si>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</si>
  <si>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</si>
  <si>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</si>
  <si>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</si>
  <si>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</si>
  <si>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</si>
  <si>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</si>
  <si>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</si>
  <si>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</si>
  <si>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</si>
  <si>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</si>
  <si>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</si>
  <si>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</si>
  <si>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</si>
  <si>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</si>
  <si>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</si>
  <si>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</si>
  <si>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</si>
  <si>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</si>
  <si>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</si>
  <si>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</si>
  <si>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</si>
  <si>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</si>
  <si>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</si>
  <si>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</si>
  <si>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</si>
  <si>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</si>
  <si>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</si>
  <si>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</si>
  <si>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</si>
  <si>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</si>
  <si>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</si>
  <si>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</si>
  <si>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</si>
  <si>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</si>
  <si>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</si>
  <si>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</si>
  <si>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</si>
  <si>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</si>
  <si>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</si>
  <si>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</si>
  <si>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</si>
  <si>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</si>
  <si>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</si>
  <si>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</si>
  <si>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</si>
  <si>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</si>
  <si>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</si>
  <si>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</si>
  <si>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</si>
  <si>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</si>
  <si>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</si>
  <si>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</si>
  <si>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</si>
  <si>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</si>
  <si>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</si>
  <si>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</si>
  <si>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</si>
  <si>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</si>
  <si>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</si>
  <si>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</si>
  <si>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</si>
  <si>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</si>
  <si>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</si>
  <si>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</si>
  <si>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</si>
  <si>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</si>
  <si>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</si>
  <si>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</si>
  <si>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</si>
  <si>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</si>
  <si>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</si>
  <si>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</si>
  <si>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</si>
  <si>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</si>
  <si>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</si>
  <si>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</si>
  <si>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</si>
  <si>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</si>
  <si>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</si>
  <si>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</si>
  <si>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</si>
  <si>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</si>
  <si>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</si>
  <si>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</si>
  <si>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</si>
  <si>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</si>
  <si>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</si>
  <si>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</si>
  <si>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</si>
  <si>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</si>
  <si>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</si>
  <si>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</si>
  <si>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</si>
  <si>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</si>
  <si>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</si>
  <si>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</si>
  <si>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</si>
  <si>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</si>
  <si>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</si>
  <si>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</si>
  <si>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</si>
  <si>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</si>
  <si>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</si>
  <si>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</si>
  <si>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</si>
  <si>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</si>
  <si>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</si>
  <si>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</si>
  <si>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</si>
  <si>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</si>
  <si>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</si>
  <si>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</si>
  <si>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</si>
  <si>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</si>
  <si>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</si>
  <si>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</si>
  <si>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</si>
  <si>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</si>
  <si>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</si>
  <si>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</si>
  <si>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</si>
  <si>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</si>
  <si>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</si>
  <si>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</si>
  <si>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</si>
  <si>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</si>
  <si>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</si>
  <si>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</si>
  <si>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</si>
  <si>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</si>
  <si>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</si>
  <si>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</si>
  <si>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</si>
  <si>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</si>
  <si>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</si>
  <si>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</si>
  <si>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</si>
  <si>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</si>
  <si>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</si>
  <si>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</si>
  <si>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</si>
  <si>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</si>
  <si>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</si>
  <si>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</si>
  <si>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</si>
  <si>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</si>
  <si>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</si>
  <si>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</si>
  <si>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</si>
  <si>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</si>
  <si>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</si>
  <si>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</si>
  <si>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</si>
  <si>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</si>
  <si>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</si>
  <si>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</si>
  <si>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</si>
  <si>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</si>
  <si>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</si>
  <si>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</si>
  <si>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</si>
  <si>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</si>
  <si>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</si>
  <si>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</si>
  <si>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</si>
  <si>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</si>
  <si>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</si>
  <si>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</si>
  <si>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</si>
  <si>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</si>
  <si>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</si>
  <si>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</si>
  <si>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</si>
  <si>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</si>
  <si>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</si>
  <si>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</si>
  <si>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</si>
  <si>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</si>
  <si>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</si>
  <si>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</si>
  <si>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</si>
  <si>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</si>
  <si>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</si>
  <si>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</si>
  <si>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</si>
  <si>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</si>
  <si>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</si>
  <si>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</si>
  <si>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</si>
  <si>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</si>
  <si>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</si>
  <si>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</si>
  <si>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</si>
  <si>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</si>
  <si>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</si>
  <si>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</si>
  <si>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</si>
  <si>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</si>
  <si>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</si>
  <si>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</si>
  <si>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</si>
  <si>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</si>
  <si>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</si>
  <si>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</si>
  <si>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</si>
  <si>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</si>
  <si>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</si>
  <si>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</si>
  <si>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</si>
  <si>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</si>
  <si>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</si>
  <si>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</si>
  <si>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</si>
  <si>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</si>
  <si>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</si>
  <si>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</si>
  <si>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</si>
  <si>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</si>
  <si>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</si>
  <si>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</si>
  <si>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</si>
  <si>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</si>
  <si>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</si>
  <si>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</si>
  <si>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</si>
  <si>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</si>
  <si>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</si>
  <si>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</si>
  <si>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</si>
  <si>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</si>
  <si>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</si>
  <si>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</si>
  <si>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</si>
  <si>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</si>
  <si>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</si>
  <si>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</si>
  <si>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</si>
  <si>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</si>
  <si>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</si>
  <si>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</si>
  <si>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</si>
  <si>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</si>
  <si>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</si>
  <si>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</si>
  <si>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</si>
  <si>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</si>
  <si>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</si>
  <si>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</si>
  <si>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</si>
  <si>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</si>
  <si>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</si>
  <si>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</si>
  <si>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</si>
  <si>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</si>
  <si>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</si>
  <si>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</si>
  <si>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</si>
  <si>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</si>
  <si>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</si>
  <si>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</si>
  <si>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</si>
  <si>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</si>
  <si>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</si>
  <si>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</si>
  <si>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</si>
  <si>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</si>
  <si>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</si>
  <si>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</si>
  <si>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</si>
  <si>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</si>
  <si>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</si>
  <si>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</si>
  <si>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</si>
  <si>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</si>
  <si>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</si>
  <si>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</si>
  <si>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</si>
  <si>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</si>
  <si>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</si>
  <si>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</si>
  <si>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</si>
  <si>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</si>
  <si>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</si>
  <si>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</si>
  <si>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</si>
  <si>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</si>
  <si>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</si>
  <si>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</si>
  <si>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</si>
  <si>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</si>
  <si>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</si>
  <si>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</si>
  <si>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</si>
  <si>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</si>
  <si>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</si>
  <si>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</si>
  <si>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</si>
  <si>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</si>
  <si>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</si>
  <si>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</si>
  <si>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</si>
  <si>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</si>
  <si>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</si>
  <si>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</si>
  <si>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</si>
  <si>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</si>
  <si>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</si>
  <si>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</si>
  <si>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</si>
  <si>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</si>
  <si>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</si>
  <si>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</si>
  <si>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</si>
  <si>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</si>
  <si>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</si>
  <si>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</si>
  <si>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</si>
  <si>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</si>
  <si>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</si>
  <si>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</si>
  <si>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</si>
  <si>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</si>
  <si>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</si>
  <si>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</si>
  <si>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</si>
  <si>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</si>
  <si>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</si>
  <si>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</si>
  <si>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</si>
  <si>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</si>
  <si>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</si>
  <si>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</si>
  <si>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</si>
  <si>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</si>
  <si>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</si>
  <si>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</si>
  <si>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</si>
  <si>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</si>
  <si>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</si>
  <si>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</si>
  <si>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</si>
  <si>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</si>
  <si>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</si>
  <si>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</si>
  <si>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</si>
  <si>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</si>
  <si>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</si>
  <si>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</si>
  <si>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</si>
  <si>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</si>
  <si>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</si>
  <si>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</si>
  <si>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</si>
  <si>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</si>
  <si>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</si>
  <si>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</si>
  <si>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</si>
  <si>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</si>
  <si>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</si>
  <si>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</si>
  <si>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</si>
  <si>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</si>
  <si>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</si>
  <si>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</si>
  <si>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</si>
  <si>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</si>
  <si>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</si>
  <si>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</si>
  <si>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</si>
  <si>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</si>
  <si>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</si>
  <si>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</si>
  <si>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</si>
  <si>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</si>
  <si>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</si>
  <si>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</si>
  <si>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</si>
  <si>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</si>
  <si>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</si>
  <si>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</si>
  <si>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</si>
  <si>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</si>
  <si>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</si>
  <si>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</si>
  <si>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</si>
  <si>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</si>
  <si>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</si>
  <si>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</si>
  <si>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</si>
  <si>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</si>
  <si>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</si>
  <si>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</si>
  <si>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</si>
  <si>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</si>
  <si>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</si>
  <si>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</si>
  <si>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</si>
  <si>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</si>
  <si>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</si>
  <si>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</si>
  <si>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</si>
  <si>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</si>
  <si>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</si>
  <si>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</si>
  <si>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</si>
  <si>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</si>
  <si>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</si>
  <si>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</si>
  <si>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</si>
  <si>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</si>
  <si>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</si>
  <si>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</si>
  <si>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</si>
  <si>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</si>
  <si>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</si>
  <si>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</si>
  <si>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</si>
  <si>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</si>
  <si>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</si>
  <si>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</si>
  <si>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</si>
  <si>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</si>
  <si>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</si>
  <si>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</si>
  <si>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</si>
  <si>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</si>
  <si>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</si>
  <si>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</si>
  <si>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</si>
  <si>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</si>
  <si>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</si>
  <si>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</si>
  <si>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</si>
  <si>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</si>
  <si>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</si>
  <si>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</si>
  <si>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</si>
  <si>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</si>
  <si>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</si>
  <si>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</si>
  <si>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</si>
  <si>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</si>
  <si>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</si>
  <si>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</si>
  <si>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</si>
  <si>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</si>
  <si>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</si>
  <si>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</si>
  <si>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</si>
  <si>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</si>
  <si>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</si>
  <si>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</si>
  <si>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</si>
  <si>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</si>
  <si>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</si>
  <si>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</si>
  <si>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</si>
  <si>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</si>
  <si>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</si>
  <si>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</si>
  <si>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</si>
  <si>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</si>
  <si>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</si>
  <si>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</si>
  <si>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</si>
  <si>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</si>
  <si>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</si>
  <si>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</si>
  <si>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</si>
  <si>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</si>
  <si>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</si>
  <si>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</si>
  <si>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</si>
  <si>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</si>
  <si>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</si>
  <si>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</si>
  <si>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</si>
  <si>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</si>
  <si>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</si>
  <si>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</si>
  <si>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</si>
  <si>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</si>
  <si>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</si>
  <si>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</si>
  <si>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</si>
  <si>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</si>
  <si>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</si>
  <si>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</si>
  <si>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</si>
  <si>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</si>
  <si>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</si>
  <si>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</si>
  <si>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</si>
  <si>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</si>
  <si>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</si>
  <si>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</si>
  <si>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</si>
  <si>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</si>
  <si>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</si>
  <si>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</si>
  <si>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</si>
  <si>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</si>
  <si>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</si>
  <si>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</si>
  <si>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</si>
  <si>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</si>
  <si>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</si>
  <si>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</si>
  <si>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</si>
  <si>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</si>
  <si>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</si>
  <si>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</si>
  <si>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</si>
  <si>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</si>
  <si>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</si>
  <si>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</si>
  <si>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</si>
  <si>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</si>
  <si>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</si>
  <si>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</si>
  <si>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</si>
  <si>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</si>
  <si>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</si>
  <si>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</si>
  <si>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</si>
  <si>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</si>
  <si>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</si>
  <si>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</si>
  <si>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</si>
  <si>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</si>
  <si>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</si>
  <si>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</si>
  <si>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</si>
  <si>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</si>
  <si>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</si>
  <si>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</si>
  <si>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</si>
  <si>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</si>
  <si>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</si>
  <si>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</si>
  <si>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</si>
  <si>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</si>
  <si>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</si>
  <si>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</si>
  <si>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</si>
  <si>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</si>
  <si>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</si>
  <si>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</si>
  <si>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</si>
  <si>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</si>
  <si>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</si>
  <si>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</si>
  <si>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</si>
  <si>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</si>
  <si>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</si>
  <si>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</si>
  <si>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</si>
  <si>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</si>
  <si>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</si>
  <si>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</si>
  <si>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</si>
  <si>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</si>
  <si>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</si>
  <si>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</si>
  <si>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</si>
  <si>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</si>
  <si>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</si>
  <si>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</si>
  <si>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</si>
  <si>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</si>
  <si>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</si>
  <si>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</si>
  <si>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</si>
  <si>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</si>
  <si>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</si>
  <si>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</si>
  <si>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</si>
  <si>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</si>
  <si>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</si>
  <si>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</si>
  <si>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</si>
  <si>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</si>
  <si>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</si>
  <si>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</si>
  <si>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</si>
  <si>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</si>
  <si>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</si>
  <si>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</si>
  <si>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</si>
  <si>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</si>
  <si>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</si>
  <si>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</si>
  <si>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</si>
  <si>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</si>
  <si>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</si>
  <si>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</si>
  <si>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</si>
  <si>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</si>
  <si>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</si>
  <si>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</si>
  <si>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</si>
  <si>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</si>
  <si>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</si>
  <si>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</si>
  <si>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</si>
  <si>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</si>
  <si>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</si>
  <si>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</si>
  <si>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</si>
  <si>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</si>
  <si>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</si>
  <si>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</si>
  <si>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</si>
  <si>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</si>
  <si>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</si>
  <si>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</si>
  <si>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</si>
  <si>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</si>
  <si>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</si>
  <si>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</si>
  <si>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</si>
  <si>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</si>
  <si>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</si>
  <si>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</si>
  <si>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</si>
  <si>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</si>
  <si>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</si>
  <si>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</si>
  <si>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</si>
  <si>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</si>
  <si>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</si>
  <si>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</si>
  <si>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</si>
  <si>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</si>
  <si>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</si>
  <si>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</si>
  <si>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</si>
  <si>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</si>
  <si>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</si>
  <si>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</si>
  <si>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</si>
  <si>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</si>
  <si>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</si>
  <si>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</si>
  <si>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</si>
  <si>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</si>
  <si>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</si>
  <si>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</si>
  <si>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</si>
  <si>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</si>
  <si>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</si>
  <si>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</si>
  <si>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</si>
  <si>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</si>
  <si>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</si>
  <si>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</si>
  <si>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</si>
  <si>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</si>
  <si>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</si>
  <si>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</si>
  <si>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</si>
  <si>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</si>
  <si>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</si>
  <si>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</si>
  <si>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</si>
  <si>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</si>
  <si>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</si>
  <si>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</si>
  <si>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</si>
  <si>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</si>
  <si>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</si>
  <si>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</si>
  <si>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</si>
  <si>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</si>
  <si>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</si>
  <si>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</si>
  <si>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</si>
  <si>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</si>
  <si>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</si>
  <si>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</si>
  <si>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</si>
  <si>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</si>
  <si>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</si>
  <si>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</si>
  <si>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</si>
  <si>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</si>
  <si>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</si>
  <si>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</si>
  <si>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</si>
  <si>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</si>
  <si>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</si>
  <si>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</si>
  <si>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</si>
  <si>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</si>
  <si>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</si>
  <si>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</si>
  <si>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</si>
  <si>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</si>
  <si>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</si>
  <si>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</si>
  <si>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</si>
  <si>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</si>
  <si>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</si>
  <si>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</si>
  <si>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</si>
  <si>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</si>
  <si>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</si>
  <si>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</si>
  <si>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</si>
  <si>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</si>
  <si>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</si>
  <si>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</si>
  <si>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</si>
  <si>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</si>
  <si>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</si>
  <si>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</si>
  <si>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</si>
  <si>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</si>
  <si>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</si>
  <si>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</si>
  <si>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</si>
  <si>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</si>
  <si>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</si>
  <si>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</si>
  <si>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</si>
  <si>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</si>
  <si>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</si>
  <si>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</si>
  <si>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</si>
  <si>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</si>
  <si>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</si>
  <si>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</si>
  <si>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</si>
  <si>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</si>
  <si>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</si>
  <si>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</si>
  <si>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</si>
  <si>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</si>
  <si>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</si>
  <si>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</si>
  <si>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</si>
  <si>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</si>
  <si>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</si>
  <si>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</si>
  <si>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</si>
  <si>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</si>
  <si>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</si>
  <si>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</si>
  <si>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</si>
  <si>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</si>
  <si>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</si>
  <si>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</si>
  <si>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</si>
  <si>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</si>
  <si>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</si>
  <si>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</si>
  <si>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</si>
  <si>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</si>
  <si>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</si>
  <si>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</si>
  <si>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</si>
  <si>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</si>
  <si>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</si>
  <si>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</si>
  <si>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</si>
  <si>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</si>
  <si>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</si>
  <si>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</si>
  <si>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</si>
  <si>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</si>
  <si>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</si>
  <si>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</si>
  <si>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</si>
  <si>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</si>
  <si>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</si>
  <si>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</si>
  <si>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</si>
  <si>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</si>
  <si>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</si>
  <si>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</si>
  <si>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</si>
  <si>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</si>
  <si>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</si>
  <si>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</si>
  <si>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</si>
  <si>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</si>
  <si>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</si>
  <si>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</si>
  <si>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</si>
  <si>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</si>
  <si>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</si>
  <si>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</si>
  <si>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</si>
  <si>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</si>
  <si>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</si>
  <si>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</si>
  <si>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</si>
  <si>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</si>
  <si>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</si>
  <si>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</si>
  <si>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</si>
  <si>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</si>
  <si>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</si>
  <si>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</si>
  <si>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</si>
  <si>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</si>
  <si>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</si>
  <si>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</si>
  <si>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</si>
  <si>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</si>
  <si>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</si>
  <si>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</si>
  <si>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</si>
  <si>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</si>
  <si>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</si>
  <si>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</si>
  <si>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</si>
  <si>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</si>
  <si>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</si>
  <si>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</si>
  <si>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</si>
  <si>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</si>
  <si>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</si>
  <si>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</si>
  <si>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</si>
  <si>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</si>
  <si>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</si>
  <si>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</si>
  <si>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</si>
  <si>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</si>
  <si>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</si>
  <si>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</si>
  <si>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</si>
  <si>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</si>
  <si>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</si>
  <si>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</si>
  <si>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</si>
  <si>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</si>
  <si>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</si>
  <si>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</si>
  <si>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</si>
  <si>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</si>
  <si>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</si>
  <si>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</si>
  <si>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</si>
  <si>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</si>
  <si>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</si>
  <si>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</si>
  <si>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</si>
  <si>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</si>
  <si>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</si>
  <si>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</si>
  <si>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</si>
  <si>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</si>
  <si>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</si>
  <si>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</si>
  <si>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</si>
  <si>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</si>
  <si>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</si>
  <si>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</si>
  <si>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</si>
  <si>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</si>
  <si>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</si>
  <si>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</si>
  <si>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</si>
  <si>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</si>
  <si>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</si>
  <si>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</si>
  <si>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</si>
  <si>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</si>
  <si>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</si>
  <si>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</si>
  <si>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</si>
  <si>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</si>
  <si>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</si>
  <si>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</si>
  <si>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</si>
  <si>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</si>
  <si>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</si>
  <si>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</si>
  <si>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</si>
  <si>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</si>
  <si>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</si>
  <si>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</si>
  <si>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</si>
  <si>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</si>
  <si>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</si>
  <si>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</si>
  <si>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</si>
  <si>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</si>
  <si>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</si>
  <si>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</si>
  <si>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</si>
  <si>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</si>
  <si>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</si>
  <si>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</si>
  <si>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</si>
  <si>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</si>
  <si>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</si>
  <si>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</si>
  <si>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</si>
  <si>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</si>
  <si>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</si>
  <si>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</si>
  <si>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</si>
  <si>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</si>
  <si>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</si>
  <si>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</si>
  <si>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</si>
  <si>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</si>
  <si>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</si>
  <si>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</si>
  <si>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</si>
  <si>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</si>
  <si>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</si>
  <si>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</si>
  <si>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</si>
  <si>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</si>
  <si>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</si>
  <si>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</si>
  <si>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</si>
  <si>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</si>
  <si>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</si>
  <si>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</si>
  <si>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</si>
  <si>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</si>
  <si>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</si>
  <si>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</si>
  <si>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</si>
  <si>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</si>
  <si>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</si>
  <si>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</si>
  <si>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</si>
  <si>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</si>
  <si>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</si>
  <si>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</si>
  <si>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</si>
  <si>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</si>
  <si>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</si>
  <si>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</si>
  <si>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</si>
  <si>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</si>
  <si>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</si>
  <si>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</si>
  <si>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</si>
  <si>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</si>
  <si>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</si>
  <si>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</si>
  <si>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</si>
  <si>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</si>
  <si>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</si>
  <si>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</si>
  <si>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</si>
  <si>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</si>
  <si>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</si>
  <si>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</si>
  <si>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</si>
  <si>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</si>
  <si>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</si>
  <si>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</si>
  <si>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</si>
  <si>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</si>
  <si>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</si>
  <si>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</si>
  <si>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</si>
  <si>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</si>
  <si>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</si>
  <si>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</si>
  <si>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</si>
  <si>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</si>
  <si>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</si>
  <si>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</si>
  <si>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</si>
  <si>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</si>
  <si>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</si>
  <si>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</si>
  <si>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</si>
  <si>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</si>
  <si>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</si>
  <si>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</si>
  <si>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</si>
  <si>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</si>
  <si>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</si>
  <si>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</si>
  <si>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</si>
  <si>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</si>
  <si>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</si>
  <si>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</si>
  <si>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</si>
  <si>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</si>
  <si>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</si>
  <si>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</si>
  <si>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</si>
  <si>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</si>
  <si>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</si>
  <si>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</si>
  <si>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</si>
  <si>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</si>
  <si>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</si>
  <si>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</si>
  <si>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</si>
  <si>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</si>
  <si>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</si>
  <si>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</si>
  <si>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</si>
  <si>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</si>
  <si>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</si>
  <si>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</si>
  <si>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</si>
  <si>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</si>
  <si>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</si>
  <si>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</si>
  <si>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</si>
  <si>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</si>
  <si>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</si>
  <si>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</si>
  <si>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</si>
  <si>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</si>
  <si>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</si>
  <si>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</si>
  <si>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</si>
  <si>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</si>
  <si>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</si>
  <si>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</si>
  <si>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</si>
  <si>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</si>
  <si>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</si>
  <si>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</si>
  <si>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</si>
  <si>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</si>
  <si>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</si>
  <si>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</si>
  <si>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</si>
  <si>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</si>
  <si>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</si>
  <si>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</si>
  <si>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</si>
  <si>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</si>
  <si>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</si>
  <si>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</si>
  <si>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</si>
  <si>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</si>
  <si>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</si>
  <si>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</si>
  <si>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</si>
  <si>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</si>
  <si>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</si>
  <si>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</si>
  <si>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</si>
  <si>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</si>
  <si>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</si>
  <si>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</si>
  <si>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</si>
  <si>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</si>
  <si>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</si>
  <si>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</si>
  <si>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</si>
  <si>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</si>
  <si>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</si>
  <si>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</si>
  <si>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</si>
  <si>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</si>
  <si>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</si>
  <si>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</si>
  <si>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</si>
  <si>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</si>
  <si>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</si>
  <si>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</si>
  <si>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</si>
  <si>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</si>
  <si>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</si>
  <si>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</si>
  <si>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</si>
  <si>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</si>
  <si>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</si>
  <si>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</si>
  <si>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</si>
  <si>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</si>
  <si>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</si>
  <si>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</si>
  <si>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</si>
  <si>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</si>
  <si>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</si>
  <si>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</si>
  <si>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</si>
  <si>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</si>
  <si>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</si>
  <si>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</si>
  <si>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</si>
  <si>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</si>
  <si>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</si>
  <si>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</si>
  <si>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</si>
  <si>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</si>
  <si>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</si>
  <si>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</si>
  <si>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</si>
  <si>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</si>
  <si>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</si>
  <si>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</si>
  <si>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</si>
  <si>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</si>
  <si>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</si>
  <si>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</si>
  <si>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</si>
  <si>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</si>
  <si>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</si>
  <si>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</si>
  <si>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</si>
  <si>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</si>
  <si>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</si>
  <si>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</si>
  <si>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</si>
  <si>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</si>
  <si>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</si>
  <si>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</si>
  <si>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</si>
  <si>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</si>
  <si>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</si>
  <si>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</si>
  <si>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</si>
  <si>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</si>
  <si>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</si>
  <si>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</si>
  <si>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</si>
  <si>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</si>
  <si>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</si>
  <si>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</si>
  <si>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</si>
  <si>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</si>
  <si>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</si>
  <si>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</si>
  <si>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</si>
  <si>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</si>
  <si>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</si>
  <si>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</si>
  <si>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</si>
  <si>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</si>
  <si>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</si>
  <si>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</si>
  <si>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</si>
  <si>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</si>
  <si>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</si>
  <si>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</si>
  <si>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</si>
  <si>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</si>
  <si>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</si>
  <si>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</si>
  <si>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</si>
  <si>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</si>
  <si>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</si>
  <si>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</si>
  <si>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</si>
  <si>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</si>
  <si>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</si>
  <si>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</si>
  <si>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</si>
  <si>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</si>
  <si>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</si>
  <si>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</si>
  <si>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</si>
  <si>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</si>
  <si>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</si>
  <si>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</si>
  <si>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</si>
  <si>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</si>
  <si>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</si>
  <si>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</si>
  <si>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</si>
  <si>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</si>
  <si>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</si>
  <si>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</si>
  <si>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</si>
  <si>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</si>
  <si>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</si>
  <si>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</si>
  <si>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</si>
  <si>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</si>
  <si>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</si>
  <si>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</si>
  <si>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</si>
  <si>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</si>
  <si>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</si>
  <si>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</si>
  <si>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</si>
  <si>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</si>
  <si>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</si>
  <si>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</si>
  <si>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</si>
  <si>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</si>
  <si>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</si>
  <si>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</si>
  <si>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</si>
  <si>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</si>
  <si>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</si>
  <si>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</si>
  <si>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</si>
  <si>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</si>
  <si>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</si>
  <si>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</si>
  <si>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</si>
  <si>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</si>
  <si>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</si>
  <si>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</si>
  <si>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</si>
  <si>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</si>
  <si>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</si>
  <si>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</si>
  <si>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</si>
  <si>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</si>
  <si>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</si>
  <si>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</si>
  <si>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</si>
  <si>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</si>
  <si>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</si>
  <si>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</si>
  <si>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</si>
  <si>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</si>
  <si>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</si>
  <si>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</si>
  <si>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</si>
  <si>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</si>
  <si>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</si>
  <si>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</si>
  <si>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</si>
  <si>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</si>
  <si>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</si>
  <si>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</si>
  <si>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</si>
  <si>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</si>
  <si>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</si>
  <si>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</si>
  <si>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</si>
  <si>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</si>
  <si>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</si>
  <si>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</si>
  <si>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</si>
  <si>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</si>
  <si>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</si>
  <si>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</si>
  <si>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</si>
  <si>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</si>
  <si>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</si>
  <si>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</si>
  <si>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</si>
  <si>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</si>
  <si>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</si>
  <si>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</si>
  <si>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</si>
  <si>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</si>
  <si>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</si>
  <si>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</si>
  <si>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</si>
  <si>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</si>
  <si>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</si>
  <si>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</si>
  <si>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</si>
  <si>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</si>
  <si>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</si>
  <si>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</si>
  <si>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</si>
  <si>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</si>
  <si>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</si>
  <si>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</si>
  <si>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</si>
  <si>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</si>
  <si>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</si>
  <si>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</si>
  <si>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</si>
  <si>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</si>
  <si>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</si>
  <si>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</si>
  <si>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</si>
  <si>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</si>
  <si>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</si>
  <si>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</si>
  <si>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</si>
  <si>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</si>
  <si>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</si>
  <si>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</si>
  <si>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</si>
  <si>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</si>
  <si>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</si>
  <si>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</si>
  <si>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</si>
  <si>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</si>
  <si>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</si>
  <si>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</si>
  <si>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</si>
  <si>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</si>
  <si>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</si>
  <si>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</si>
  <si>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</si>
  <si>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</si>
  <si>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</si>
  <si>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</si>
  <si>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</si>
  <si>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</si>
  <si>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</si>
  <si>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</si>
  <si>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</si>
  <si>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</si>
  <si>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</si>
  <si>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</si>
  <si>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</si>
  <si>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</si>
  <si>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</si>
  <si>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</si>
  <si>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</si>
  <si>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</si>
  <si>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</si>
  <si>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</si>
  <si>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</si>
  <si>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</si>
  <si>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</si>
  <si>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</si>
  <si>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</si>
  <si>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</si>
  <si>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</si>
  <si>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</si>
  <si>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</si>
  <si>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</si>
  <si>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</si>
  <si>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</si>
  <si>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</si>
  <si>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</si>
  <si>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</si>
  <si>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</si>
  <si>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</si>
  <si>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</si>
  <si>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</si>
  <si>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</si>
  <si>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</si>
  <si>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</si>
  <si>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</si>
  <si>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</si>
  <si>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</si>
  <si>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</si>
  <si>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</si>
  <si>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</si>
  <si>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</si>
  <si>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</si>
  <si>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</si>
  <si>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</si>
  <si>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</si>
  <si>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</si>
  <si>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</si>
  <si>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</si>
  <si>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</si>
  <si>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</si>
  <si>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</si>
  <si>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</si>
  <si>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</si>
  <si>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</si>
  <si>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</si>
  <si>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</si>
  <si>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</si>
  <si>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</si>
  <si>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</si>
  <si>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</si>
  <si>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</si>
  <si>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</si>
  <si>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</si>
  <si>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</si>
  <si>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</si>
  <si>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</si>
  <si>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</si>
  <si>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</si>
  <si>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</si>
  <si>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</si>
  <si>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</si>
  <si>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</si>
  <si>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</si>
  <si>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</si>
  <si>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</si>
  <si>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</si>
  <si>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</si>
  <si>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</si>
  <si>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</si>
  <si>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</si>
  <si>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</si>
  <si>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</si>
  <si>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</si>
  <si>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</si>
  <si>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</si>
  <si>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</si>
  <si>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</si>
  <si>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</si>
  <si>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</si>
  <si>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</si>
  <si>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</si>
  <si>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</si>
  <si>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</si>
  <si>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</si>
  <si>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</si>
  <si>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</si>
  <si>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</si>
  <si>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</si>
  <si>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</si>
  <si>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</si>
  <si>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</si>
  <si>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</si>
  <si>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</si>
  <si>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</si>
  <si>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</si>
  <si>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</si>
  <si>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</si>
  <si>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</si>
  <si>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</si>
  <si>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</si>
  <si>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</si>
  <si>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</si>
  <si>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</si>
  <si>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</si>
  <si>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</si>
  <si>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</si>
  <si>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</si>
  <si>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</si>
  <si>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</si>
  <si>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</si>
  <si>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</si>
  <si>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</si>
  <si>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</si>
  <si>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</si>
  <si>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</si>
  <si>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</si>
  <si>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</si>
  <si>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</si>
  <si>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</si>
  <si>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</si>
  <si>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</si>
  <si>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</si>
  <si>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</si>
  <si>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</si>
  <si>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</si>
  <si>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</si>
  <si>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</si>
  <si>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</si>
  <si>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</si>
  <si>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</si>
  <si>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</si>
  <si>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</si>
  <si>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</si>
  <si>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</si>
  <si>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</si>
  <si>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</si>
  <si>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</si>
  <si>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</si>
  <si>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</si>
  <si>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</si>
  <si>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</si>
  <si>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</si>
  <si>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</si>
  <si>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</si>
  <si>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</si>
  <si>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</si>
  <si>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</si>
  <si>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</si>
  <si>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</si>
  <si>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</si>
  <si>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</si>
  <si>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</si>
  <si>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</si>
  <si>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</si>
  <si>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</si>
  <si>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</si>
  <si>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</si>
  <si>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</si>
  <si>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</si>
  <si>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</si>
  <si>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</si>
  <si>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</si>
  <si>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</si>
  <si>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</si>
  <si>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</si>
  <si>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</si>
  <si>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</si>
  <si>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</si>
  <si>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</si>
  <si>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</si>
  <si>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</si>
  <si>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</si>
  <si>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</si>
  <si>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</si>
  <si>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</si>
  <si>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</si>
  <si>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</si>
  <si>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</si>
  <si>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</si>
  <si>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</si>
  <si>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</si>
  <si>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</si>
  <si>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</si>
  <si>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</si>
  <si>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</si>
  <si>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</si>
  <si>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</si>
  <si>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</si>
  <si>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</si>
  <si>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</si>
  <si>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</si>
  <si>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</si>
  <si>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</si>
  <si>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</si>
  <si>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</si>
  <si>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</si>
  <si>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</si>
  <si>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</si>
  <si>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</si>
  <si>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</si>
  <si>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</si>
  <si>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</si>
  <si>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</si>
  <si>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</si>
  <si>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</si>
  <si>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</si>
  <si>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</si>
  <si>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</si>
  <si>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</si>
  <si>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</si>
  <si>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</si>
  <si>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</si>
  <si>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</si>
  <si>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</si>
  <si>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</si>
  <si>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</si>
  <si>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</si>
  <si>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</si>
  <si>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</si>
  <si>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</si>
  <si>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</si>
  <si>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</si>
  <si>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</si>
  <si>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</si>
  <si>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</si>
  <si>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</si>
  <si>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</si>
  <si>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</si>
  <si>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</si>
  <si>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</si>
  <si>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</si>
  <si>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</si>
  <si>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</si>
  <si>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</si>
  <si>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</si>
  <si>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</si>
  <si>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</si>
  <si>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</si>
  <si>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</si>
  <si>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</si>
  <si>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</si>
  <si>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</si>
  <si>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</si>
  <si>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</si>
  <si>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</si>
  <si>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</si>
  <si>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</si>
  <si>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</si>
  <si>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</si>
  <si>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</si>
  <si>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</si>
  <si>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</si>
  <si>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</si>
  <si>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</si>
  <si>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</si>
  <si>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</si>
  <si>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</si>
  <si>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</si>
  <si>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</si>
  <si>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</si>
  <si>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</si>
  <si>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</si>
  <si>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</si>
  <si>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</si>
  <si>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</si>
  <si>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</si>
  <si>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</si>
  <si>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</si>
  <si>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</si>
  <si>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</si>
  <si>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</si>
  <si>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</si>
  <si>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</si>
  <si>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</si>
  <si>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</si>
  <si>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</si>
  <si>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</si>
  <si>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</si>
  <si>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</si>
  <si>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</si>
  <si>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</si>
  <si>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</si>
  <si>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</si>
  <si>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</si>
  <si>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</si>
  <si>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</si>
  <si>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</si>
  <si>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</si>
  <si>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</si>
  <si>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</si>
  <si>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</si>
  <si>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</si>
  <si>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</si>
  <si>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</si>
  <si>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</si>
  <si>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</si>
  <si>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</si>
  <si>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</si>
  <si>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</si>
  <si>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</si>
  <si>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</si>
  <si>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</si>
  <si>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</si>
  <si>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</si>
  <si>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</si>
  <si>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</si>
  <si>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</si>
  <si>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</si>
  <si>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</si>
  <si>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</si>
  <si>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</si>
  <si>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</si>
  <si>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</si>
  <si>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</si>
  <si>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</si>
  <si>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</si>
  <si>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</si>
  <si>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</si>
  <si>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</si>
  <si>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</si>
  <si>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</si>
  <si>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</si>
  <si>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</si>
  <si>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</si>
  <si>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</si>
  <si>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</si>
  <si>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</si>
  <si>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</si>
  <si>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</si>
  <si>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</si>
  <si>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</si>
  <si>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</si>
  <si>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</si>
  <si>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</si>
  <si>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</si>
  <si>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</si>
  <si>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</si>
  <si>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</si>
  <si>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</si>
  <si>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</si>
  <si>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</si>
  <si>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</si>
  <si>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</si>
  <si>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</si>
  <si>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</si>
  <si>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</si>
  <si>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</si>
  <si>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</si>
  <si>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</si>
  <si>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</si>
  <si>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</si>
  <si>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</si>
  <si>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</si>
  <si>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</si>
  <si>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</si>
  <si>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</si>
  <si>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</si>
  <si>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</si>
  <si>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</si>
  <si>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</si>
  <si>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</si>
  <si>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</si>
  <si>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</si>
  <si>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</si>
  <si>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</si>
  <si>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</si>
  <si>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</si>
  <si>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</si>
  <si>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</si>
  <si>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</si>
  <si>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</si>
  <si>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</si>
  <si>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</si>
  <si>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</si>
  <si>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</si>
  <si>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</si>
  <si>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</si>
  <si>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</si>
  <si>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</si>
  <si>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</si>
  <si>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</si>
  <si>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</si>
  <si>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</si>
  <si>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</si>
  <si>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</si>
  <si>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</si>
  <si>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</si>
  <si>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</si>
  <si>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</si>
  <si>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</si>
  <si>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</si>
  <si>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</si>
  <si>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</si>
  <si>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</si>
  <si>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</si>
  <si>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</si>
  <si>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</si>
  <si>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</si>
  <si>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</si>
  <si>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</si>
  <si>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</si>
  <si>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</si>
  <si>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</si>
  <si>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</si>
  <si>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</si>
  <si>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</si>
  <si>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</si>
  <si>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</si>
  <si>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</si>
  <si>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</si>
  <si>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</si>
  <si>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</si>
  <si>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</si>
  <si>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</si>
  <si>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</si>
  <si>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</si>
  <si>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</si>
  <si>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</si>
  <si>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</si>
  <si>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</si>
  <si>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</si>
  <si>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</si>
  <si>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</si>
  <si>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</si>
  <si>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</si>
  <si>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</si>
  <si>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</si>
  <si>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</si>
  <si>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</si>
  <si>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</si>
  <si>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</si>
  <si>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</si>
  <si>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</si>
  <si>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</si>
  <si>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</si>
  <si>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</si>
  <si>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</si>
  <si>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</si>
  <si>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</si>
  <si>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</si>
  <si>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</si>
  <si>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</si>
  <si>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</si>
  <si>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</si>
  <si>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</si>
  <si>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</si>
  <si>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</si>
  <si>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</si>
  <si>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</si>
  <si>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</si>
  <si>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</si>
  <si>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</si>
  <si>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</si>
  <si>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</si>
  <si>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</si>
  <si>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</si>
  <si>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</si>
  <si>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</si>
  <si>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</si>
  <si>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</si>
  <si>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</si>
  <si>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</si>
  <si>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</si>
  <si>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</si>
  <si>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</si>
  <si>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</si>
  <si>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</si>
  <si>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</si>
  <si>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</si>
  <si>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</si>
  <si>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</si>
  <si>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</si>
  <si>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</si>
  <si>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</si>
  <si>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</si>
  <si>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</si>
  <si>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</si>
  <si>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</si>
  <si>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</si>
  <si>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</si>
  <si>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</si>
  <si>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</si>
  <si>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</si>
  <si>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</si>
  <si>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</si>
  <si>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</si>
  <si>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</si>
  <si>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</si>
  <si>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</si>
  <si>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</si>
  <si>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</si>
  <si>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</si>
  <si>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</si>
  <si>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</si>
  <si>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</si>
  <si>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</si>
  <si>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</si>
  <si>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</si>
  <si>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</si>
  <si>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</si>
  <si>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</si>
  <si>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</si>
  <si>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</si>
  <si>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</si>
  <si>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</si>
  <si>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</si>
  <si>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</si>
  <si>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</si>
  <si>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</si>
  <si>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</si>
  <si>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</si>
  <si>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</si>
  <si>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</si>
  <si>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</si>
  <si>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</si>
  <si>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</si>
  <si>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</si>
  <si>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</si>
  <si>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</si>
  <si>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</si>
  <si>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</si>
  <si>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</si>
  <si>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</si>
  <si>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</si>
  <si>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</si>
  <si>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</si>
  <si>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</si>
  <si>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</si>
  <si>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</si>
  <si>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</si>
  <si>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</si>
  <si>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</si>
  <si>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</si>
  <si>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</si>
  <si>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</si>
  <si>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</si>
  <si>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</si>
  <si>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</si>
  <si>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</si>
  <si>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</si>
  <si>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</si>
  <si>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</si>
  <si>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</si>
  <si>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</si>
  <si>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</si>
  <si>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</si>
  <si>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</si>
  <si>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</si>
  <si>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</si>
  <si>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</si>
  <si>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</si>
  <si>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</si>
  <si>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</si>
  <si>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</si>
  <si>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</si>
  <si>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</si>
  <si>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</si>
  <si>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</si>
  <si>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</si>
  <si>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</si>
  <si>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</si>
  <si>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</si>
  <si>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</si>
  <si>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</si>
  <si>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</si>
  <si>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</si>
  <si>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</si>
  <si>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</si>
  <si>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</si>
  <si>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</si>
  <si>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</si>
  <si>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</si>
  <si>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</si>
  <si>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</si>
  <si>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</si>
  <si>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</si>
  <si>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</si>
  <si>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</si>
  <si>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</si>
  <si>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</si>
  <si>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</si>
  <si>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</si>
  <si>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</si>
  <si>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</si>
  <si>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</si>
  <si>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</si>
  <si>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</si>
  <si>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</si>
  <si>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</si>
  <si>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</si>
  <si>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</si>
  <si>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</si>
  <si>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</si>
  <si>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</si>
  <si>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</si>
  <si>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</si>
  <si>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</si>
  <si>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</si>
  <si>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</si>
  <si>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</si>
  <si>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</si>
  <si>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</si>
  <si>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</si>
  <si>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</si>
  <si>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</si>
  <si>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</si>
  <si>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</si>
  <si>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</si>
  <si>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</si>
  <si>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</si>
  <si>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</si>
  <si>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</si>
  <si>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</si>
  <si>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</si>
  <si>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</si>
  <si>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</si>
  <si>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</si>
  <si>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</si>
  <si>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</si>
  <si>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</si>
  <si>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</si>
  <si>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</si>
  <si>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</si>
  <si>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</si>
  <si>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</si>
  <si>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</si>
  <si>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</si>
  <si>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</si>
  <si>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</si>
  <si>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</si>
  <si>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</si>
  <si>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</si>
  <si>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</si>
  <si>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</si>
  <si>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</si>
  <si>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</si>
  <si>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</si>
  <si>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</si>
  <si>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</si>
  <si>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</si>
  <si>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</si>
  <si>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</si>
  <si>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</si>
  <si>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</si>
  <si>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</si>
  <si>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</si>
  <si>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</si>
  <si>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</si>
  <si>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</si>
  <si>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</si>
  <si>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</si>
  <si>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</si>
  <si>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</si>
  <si>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</si>
  <si>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</si>
  <si>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</si>
  <si>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</si>
  <si>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</si>
  <si>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</si>
  <si>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</si>
  <si>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</si>
  <si>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</si>
  <si>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</si>
  <si>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</si>
  <si>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</si>
  <si>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</si>
  <si>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</si>
  <si>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</si>
  <si>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</si>
  <si>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</si>
  <si>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</si>
  <si>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</si>
  <si>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</si>
  <si>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</si>
  <si>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</si>
  <si>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</si>
  <si>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</si>
  <si>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</si>
  <si>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</si>
  <si>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</si>
  <si>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</si>
  <si>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</si>
  <si>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</si>
  <si>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</si>
  <si>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</si>
  <si>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</si>
  <si>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</si>
  <si>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</si>
  <si>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</si>
  <si>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</si>
  <si>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</si>
  <si>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</si>
  <si>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</si>
  <si>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</si>
  <si>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</si>
  <si>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</si>
  <si>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</si>
  <si>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</si>
  <si>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</si>
  <si>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</si>
  <si>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</si>
  <si>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</si>
  <si>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</si>
  <si>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</si>
  <si>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</si>
  <si>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</si>
  <si>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</si>
  <si>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</si>
  <si>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</si>
  <si>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</si>
  <si>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</si>
  <si>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</si>
  <si>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</si>
  <si>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</si>
  <si>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</si>
  <si>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</si>
  <si>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</si>
  <si>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</si>
  <si>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</si>
  <si>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</si>
  <si>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</si>
  <si>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</si>
  <si>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</si>
  <si>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</si>
  <si>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</si>
  <si>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</si>
  <si>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</si>
  <si>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</si>
  <si>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</si>
  <si>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</si>
  <si>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</si>
  <si>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</si>
  <si>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</si>
  <si>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</si>
  <si>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</si>
  <si>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</si>
  <si>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</si>
  <si>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</si>
  <si>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</si>
  <si>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</si>
  <si>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</si>
  <si>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</si>
  <si>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</si>
  <si>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</si>
  <si>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</si>
  <si>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</si>
  <si>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</si>
  <si>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</si>
  <si>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</si>
  <si>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</si>
  <si>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</si>
  <si>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</si>
  <si>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</si>
  <si>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</si>
  <si>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</si>
  <si>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</si>
  <si>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</si>
  <si>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</si>
  <si>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</si>
  <si>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</si>
  <si>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</si>
  <si>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</si>
  <si>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</si>
  <si>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</si>
  <si>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</si>
  <si>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</si>
  <si>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</si>
  <si>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</si>
  <si>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</si>
  <si>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</si>
  <si>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</si>
  <si>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</si>
  <si>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</si>
  <si>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</si>
  <si>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</si>
  <si>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</si>
  <si>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</si>
  <si>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</si>
  <si>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</si>
  <si>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</si>
  <si>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</si>
  <si>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</si>
  <si>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</si>
  <si>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</si>
  <si>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</si>
  <si>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</si>
  <si>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</si>
  <si>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</si>
  <si>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</si>
  <si>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</si>
  <si>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</si>
  <si>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</si>
  <si>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</si>
  <si>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</si>
  <si>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</si>
  <si>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</si>
  <si>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</si>
  <si>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</si>
  <si>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</si>
  <si>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</si>
  <si>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</si>
  <si>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</si>
  <si>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</si>
  <si>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</si>
  <si>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</si>
  <si>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</si>
  <si>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</si>
  <si>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</si>
  <si>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</si>
  <si>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</si>
  <si>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</si>
  <si>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</si>
  <si>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</si>
  <si>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</si>
  <si>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</si>
  <si>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</si>
  <si>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</si>
  <si>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</si>
  <si>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</si>
  <si>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</si>
  <si>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</si>
  <si>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</si>
  <si>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</si>
  <si>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</si>
  <si>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</si>
  <si>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</si>
  <si>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</si>
  <si>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</si>
  <si>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</si>
  <si>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</si>
  <si>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</si>
  <si>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</si>
  <si>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</si>
  <si>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</si>
  <si>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</si>
  <si>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</si>
  <si>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</si>
  <si>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</si>
  <si>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</si>
  <si>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</si>
  <si>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</si>
  <si>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</si>
  <si>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</si>
  <si>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</si>
  <si>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</si>
  <si>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</si>
  <si>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</si>
  <si>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</si>
  <si>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</si>
  <si>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</si>
  <si>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</si>
  <si>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</si>
  <si>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</si>
  <si>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</si>
  <si>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</si>
  <si>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</si>
  <si>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</si>
  <si>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</si>
  <si>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</si>
  <si>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</si>
  <si>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</si>
  <si>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</si>
  <si>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</si>
  <si>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</si>
  <si>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</si>
  <si>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</si>
  <si>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</si>
  <si>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</si>
  <si>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</si>
  <si>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</si>
  <si>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</si>
  <si>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</si>
  <si>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</si>
  <si>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</si>
  <si>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</si>
  <si>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</si>
  <si>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</si>
  <si>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</si>
  <si>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</si>
  <si>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</si>
  <si>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</si>
  <si>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</si>
  <si>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</si>
  <si>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</si>
  <si>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</si>
  <si>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</si>
  <si>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</si>
  <si>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</si>
  <si>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</si>
  <si>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</si>
  <si>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</si>
  <si>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</si>
  <si>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</si>
  <si>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</si>
  <si>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</si>
  <si>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</si>
  <si>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</si>
  <si>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</si>
  <si>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</si>
  <si>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</si>
  <si>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</si>
  <si>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</si>
  <si>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</si>
  <si>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</si>
  <si>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</si>
  <si>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</si>
  <si>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</si>
  <si>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</si>
  <si>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</si>
  <si>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</si>
  <si>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</si>
  <si>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</si>
  <si>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</si>
  <si>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</si>
  <si>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</si>
  <si>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</si>
  <si>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</si>
  <si>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</si>
  <si>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</si>
  <si>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</si>
  <si>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</si>
  <si>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</si>
  <si>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</si>
  <si>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</si>
  <si>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</si>
  <si>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</si>
  <si>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</si>
  <si>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</si>
  <si>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</si>
  <si>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</si>
  <si>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</si>
  <si>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</si>
  <si>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</si>
  <si>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</si>
  <si>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</si>
  <si>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</si>
  <si>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</si>
  <si>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</si>
  <si>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</si>
  <si>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</si>
  <si>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</si>
  <si>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</si>
  <si>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</si>
  <si>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</si>
  <si>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</si>
  <si>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</si>
  <si>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</si>
  <si>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</si>
  <si>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</si>
  <si>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</si>
  <si>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</si>
  <si>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</si>
  <si>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</si>
  <si>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</si>
  <si>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</si>
  <si>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</si>
  <si>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</si>
  <si>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</si>
  <si>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</si>
  <si>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</si>
  <si>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</si>
  <si>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</si>
  <si>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</si>
  <si>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</si>
  <si>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</si>
  <si>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</si>
  <si>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</si>
  <si>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</si>
  <si>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</si>
  <si>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</si>
  <si>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</si>
  <si>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</si>
  <si>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</si>
  <si>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</si>
  <si>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</si>
  <si>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</si>
  <si>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</si>
  <si>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</si>
  <si>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</si>
  <si>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</si>
  <si>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</si>
  <si>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</si>
  <si>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</si>
  <si>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</si>
  <si>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</si>
  <si>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</si>
  <si>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</si>
  <si>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</si>
  <si>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</si>
  <si>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</si>
  <si>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</si>
  <si>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</si>
  <si>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</si>
  <si>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</si>
  <si>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</si>
  <si>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</si>
  <si>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</si>
  <si>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</si>
  <si>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</si>
  <si>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</si>
  <si>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</si>
  <si>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</si>
  <si>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</si>
  <si>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</si>
  <si>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</si>
  <si>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</si>
  <si>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</si>
  <si>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</si>
  <si>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</si>
  <si>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</si>
  <si>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</si>
  <si>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</si>
  <si>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</si>
  <si>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</si>
  <si>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</si>
  <si>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</si>
  <si>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</si>
  <si>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</si>
  <si>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</si>
  <si>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</si>
  <si>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</si>
  <si>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</si>
  <si>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</si>
  <si>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</si>
  <si>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</si>
  <si>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</si>
  <si>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</si>
  <si>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</si>
  <si>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</si>
  <si>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</si>
  <si>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</si>
  <si>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</si>
  <si>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</si>
  <si>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</si>
  <si>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</si>
  <si>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</si>
  <si>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</si>
  <si>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</si>
  <si>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</si>
  <si>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</si>
  <si>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</si>
  <si>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</si>
  <si>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</si>
  <si>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</si>
  <si>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</si>
  <si>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</si>
  <si>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</si>
  <si>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</si>
  <si>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</si>
  <si>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</si>
  <si>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</si>
  <si>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</si>
  <si>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</si>
  <si>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</si>
  <si>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</si>
  <si>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</si>
  <si>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</si>
  <si>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</si>
  <si>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</si>
  <si>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</si>
  <si>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</si>
  <si>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</si>
  <si>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</si>
  <si>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</si>
  <si>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</si>
  <si>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</si>
  <si>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</si>
  <si>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</si>
  <si>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</si>
  <si>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</si>
  <si>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</si>
  <si>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</si>
  <si>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</si>
  <si>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</si>
  <si>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</si>
  <si>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</si>
  <si>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</si>
  <si>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</si>
  <si>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</si>
  <si>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</si>
  <si>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</si>
  <si>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</si>
  <si>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</si>
  <si>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</si>
  <si>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</si>
  <si>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</si>
  <si>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</si>
  <si>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</si>
  <si>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</si>
  <si>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</si>
  <si>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</si>
  <si>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</si>
  <si>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</si>
  <si>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</si>
  <si>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</si>
  <si>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</si>
  <si>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</si>
  <si>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</si>
  <si>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</si>
  <si>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</si>
  <si>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</si>
  <si>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</si>
  <si>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</si>
  <si>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</si>
  <si>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</si>
  <si>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</si>
  <si>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</si>
  <si>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</si>
  <si>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</si>
  <si>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</si>
  <si>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</si>
  <si>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</si>
  <si>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</si>
  <si>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</si>
  <si>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</si>
  <si>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</si>
  <si>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</si>
  <si>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</si>
  <si>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</si>
  <si>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</si>
  <si>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</si>
  <si>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</si>
  <si>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</si>
  <si>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</si>
  <si>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</si>
  <si>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</si>
  <si>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</si>
  <si>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</si>
  <si>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</si>
  <si>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</si>
  <si>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</si>
  <si>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</si>
  <si>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</si>
  <si>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</si>
  <si>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</si>
  <si>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</si>
  <si>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</si>
  <si>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</si>
  <si>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</si>
  <si>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</si>
  <si>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</si>
  <si>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</si>
  <si>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</si>
  <si>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</si>
  <si>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</si>
  <si>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</si>
  <si>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</si>
  <si>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</si>
  <si>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</si>
  <si>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</si>
  <si>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</si>
  <si>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</si>
  <si>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</si>
  <si>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</si>
  <si>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</si>
  <si>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</si>
  <si>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</si>
  <si>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</si>
  <si>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</si>
  <si>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</si>
  <si>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</si>
  <si>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</si>
  <si>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</si>
  <si>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</si>
  <si>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</si>
  <si>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</si>
  <si>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</si>
  <si>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</si>
  <si>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</si>
  <si>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</si>
  <si>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</si>
  <si>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</si>
  <si>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</si>
  <si>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</si>
  <si>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</si>
  <si>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</si>
  <si>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</si>
  <si>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</si>
  <si>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</si>
  <si>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</si>
  <si>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</si>
  <si>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</si>
  <si>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</si>
  <si>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</si>
  <si>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</si>
  <si>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</si>
  <si>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</si>
  <si>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</si>
  <si>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</si>
  <si>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</si>
  <si>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</si>
  <si>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</si>
  <si>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</si>
  <si>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</si>
  <si>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</si>
  <si>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</si>
  <si>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</si>
  <si>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</si>
  <si>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</si>
  <si>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</si>
  <si>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</si>
  <si>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</si>
  <si>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</si>
  <si>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</si>
  <si>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</si>
  <si>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</si>
  <si>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</si>
  <si>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</si>
  <si>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</si>
  <si>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</si>
  <si>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</si>
  <si>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</si>
  <si>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</si>
  <si>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</si>
  <si>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</si>
  <si>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</si>
  <si>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</si>
  <si>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</si>
  <si>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</si>
  <si>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</si>
  <si>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</si>
  <si>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</si>
  <si>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</si>
  <si>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</si>
  <si>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</si>
  <si>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</si>
  <si>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</si>
  <si>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</si>
  <si>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</si>
  <si>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</si>
  <si>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</si>
  <si>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</si>
  <si>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</si>
  <si>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</si>
  <si>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</si>
  <si>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</si>
  <si>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</si>
  <si>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</si>
  <si>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</si>
  <si>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</si>
  <si>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</si>
  <si>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</si>
  <si>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</si>
  <si>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</si>
  <si>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</si>
  <si>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</si>
  <si>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</si>
  <si>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</si>
  <si>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</si>
  <si>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</si>
  <si>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</si>
  <si>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</si>
  <si>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</si>
  <si>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</si>
  <si>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</si>
  <si>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</si>
  <si>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</si>
  <si>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</si>
  <si>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</si>
  <si>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</si>
  <si>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</si>
  <si>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</si>
  <si>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</si>
  <si>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</si>
  <si>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</si>
  <si>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</si>
  <si>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</si>
  <si>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</si>
  <si>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</si>
  <si>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</si>
  <si>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</si>
  <si>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</si>
  <si>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</si>
  <si>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</si>
  <si>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</si>
  <si>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</si>
  <si>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</si>
  <si>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</si>
  <si>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</si>
  <si>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</si>
  <si>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</si>
  <si>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</si>
  <si>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</si>
  <si>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</si>
  <si>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</si>
  <si>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</si>
  <si>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</si>
  <si>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</si>
  <si>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</si>
  <si>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</si>
  <si>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</si>
  <si>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</si>
  <si>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</si>
  <si>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</si>
  <si>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</si>
  <si>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</si>
  <si>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</si>
  <si>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</si>
  <si>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</si>
  <si>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</si>
  <si>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</si>
  <si>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</si>
  <si>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</si>
  <si>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</si>
  <si>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</si>
  <si>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</si>
  <si>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</si>
  <si>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</si>
  <si>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</si>
  <si>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</si>
  <si>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</si>
  <si>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</si>
  <si>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</si>
  <si>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</si>
  <si>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</si>
  <si>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</si>
  <si>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</si>
  <si>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</si>
  <si>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</si>
  <si>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</si>
  <si>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</si>
  <si>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</si>
  <si>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</si>
  <si>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</si>
  <si>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</si>
  <si>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</si>
  <si>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</si>
  <si>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</si>
  <si>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</si>
  <si>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</si>
  <si>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</si>
  <si>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</si>
  <si>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</si>
  <si>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</si>
  <si>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</si>
  <si>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</si>
  <si>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</si>
  <si>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</si>
  <si>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</si>
  <si>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</si>
  <si>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</si>
  <si>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</si>
  <si>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</si>
  <si>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</si>
  <si>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</si>
  <si>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</si>
  <si>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</si>
  <si>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</si>
  <si>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</si>
  <si>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</si>
  <si>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</si>
  <si>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</si>
  <si>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</si>
  <si>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</si>
  <si>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</si>
  <si>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</si>
  <si>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</si>
  <si>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</si>
  <si>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</si>
  <si>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</si>
  <si>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</si>
  <si>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</si>
  <si>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</si>
  <si>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</si>
  <si>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</si>
  <si>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</si>
  <si>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</si>
  <si>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</si>
  <si>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</si>
  <si>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</si>
  <si>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</si>
  <si>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</si>
  <si>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</si>
  <si>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</si>
  <si>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</si>
  <si>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</si>
  <si>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</si>
  <si>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</si>
  <si>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</si>
  <si>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</si>
  <si>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</si>
  <si>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</si>
  <si>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</si>
  <si>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</si>
  <si>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</si>
  <si>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</si>
  <si>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</si>
  <si>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</si>
  <si>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</si>
  <si>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</si>
  <si>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</si>
  <si>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</si>
  <si>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</si>
  <si>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</si>
  <si>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</si>
  <si>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</si>
  <si>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</si>
  <si>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</si>
  <si>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</si>
  <si>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</si>
  <si>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</si>
  <si>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</si>
  <si>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</si>
  <si>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</si>
  <si>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</si>
  <si>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</si>
  <si>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</si>
  <si>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</si>
  <si>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</si>
  <si>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</si>
  <si>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</si>
  <si>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</si>
  <si>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</si>
  <si>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</si>
  <si>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</si>
  <si>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</si>
  <si>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</si>
  <si>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</si>
  <si>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</si>
  <si>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</si>
  <si>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</si>
  <si>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</si>
  <si>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</si>
  <si>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</si>
  <si>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</si>
  <si>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</si>
  <si>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</si>
  <si>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</si>
  <si>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</si>
  <si>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</si>
  <si>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</si>
  <si>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</si>
  <si>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</si>
  <si>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</si>
  <si>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</si>
  <si>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</si>
  <si>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</si>
  <si>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</si>
  <si>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</si>
  <si>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</si>
  <si>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</si>
  <si>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</si>
  <si>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</si>
  <si>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</si>
  <si>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</si>
  <si>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</si>
  <si>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</si>
  <si>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</si>
  <si>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</si>
  <si>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</si>
  <si>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</si>
  <si>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</si>
  <si>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</si>
  <si>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</si>
  <si>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</si>
  <si>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</si>
  <si>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</si>
  <si>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</si>
  <si>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</si>
  <si>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</si>
  <si>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</si>
  <si>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</si>
  <si>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</si>
  <si>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</si>
  <si>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</si>
  <si>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</si>
  <si>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</si>
  <si>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</si>
  <si>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</si>
  <si>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</si>
  <si>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</si>
  <si>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</si>
  <si>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</si>
  <si>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</si>
  <si>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</si>
  <si>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</si>
  <si>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</si>
  <si>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</si>
  <si>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</si>
  <si>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</si>
  <si>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</si>
  <si>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</si>
  <si>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</si>
  <si>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</si>
  <si>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</si>
  <si>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</si>
  <si>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</si>
  <si>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</si>
  <si>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</si>
  <si>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</si>
  <si>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</si>
  <si>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</si>
  <si>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</si>
  <si>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</si>
  <si>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</si>
  <si>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</si>
  <si>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</si>
  <si>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</si>
  <si>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</si>
  <si>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</si>
  <si>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</si>
  <si>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</si>
  <si>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</si>
  <si>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</si>
  <si>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</si>
  <si>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</si>
  <si>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</si>
  <si>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</si>
  <si>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</si>
  <si>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</si>
  <si>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</si>
  <si>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</si>
  <si>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</si>
  <si>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</si>
  <si>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</si>
  <si>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</si>
  <si>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</si>
  <si>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</si>
  <si>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</si>
  <si>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</si>
  <si>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</si>
  <si>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</si>
  <si>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</si>
  <si>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</si>
  <si>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</si>
  <si>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</si>
  <si>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</si>
  <si>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</si>
  <si>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</si>
  <si>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</si>
  <si>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</si>
  <si>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</si>
  <si>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</si>
  <si>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</si>
  <si>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</si>
  <si>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</si>
  <si>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</si>
  <si>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</si>
  <si>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</si>
  <si>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</si>
  <si>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</si>
  <si>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</si>
  <si>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</si>
  <si>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</si>
  <si>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</si>
  <si>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</si>
  <si>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</si>
  <si>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</si>
  <si>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</si>
  <si>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</si>
  <si>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</si>
  <si>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</si>
  <si>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</si>
  <si>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</si>
  <si>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</si>
  <si>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</si>
  <si>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</si>
  <si>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</si>
  <si>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</si>
  <si>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</si>
  <si>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</si>
  <si>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</si>
  <si>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</si>
  <si>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</si>
  <si>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</si>
  <si>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</si>
  <si>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</si>
  <si>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</si>
  <si>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</si>
  <si>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</si>
  <si>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</si>
  <si>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</si>
  <si>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</si>
  <si>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</si>
  <si>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</si>
  <si>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</si>
  <si>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</si>
  <si>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</si>
  <si>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</si>
  <si>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</si>
  <si>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</si>
  <si>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</si>
  <si>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</si>
  <si>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</si>
  <si>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</si>
  <si>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</si>
  <si>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</si>
  <si>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</si>
  <si>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</si>
  <si>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</si>
  <si>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</si>
  <si>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</si>
  <si>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</si>
  <si>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</si>
  <si>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</si>
  <si>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</si>
  <si>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</si>
  <si>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</si>
  <si>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</si>
  <si>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</si>
  <si>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</si>
  <si>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</si>
  <si>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</si>
  <si>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</si>
  <si>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</si>
  <si>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</si>
  <si>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</si>
  <si>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</si>
  <si>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</si>
  <si>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</si>
  <si>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</si>
  <si>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</si>
  <si>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</si>
  <si>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</si>
  <si>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</si>
  <si>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</si>
  <si>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</si>
  <si>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</si>
  <si>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</si>
  <si>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</si>
  <si>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</si>
  <si>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</si>
  <si>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</si>
  <si>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</si>
  <si>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</si>
  <si>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</si>
  <si>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</si>
  <si>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</si>
  <si>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</si>
  <si>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</si>
  <si>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</si>
  <si>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</si>
  <si>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</si>
  <si>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</si>
  <si>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</si>
  <si>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</si>
  <si>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</si>
  <si>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</si>
  <si>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</si>
  <si>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</si>
  <si>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</si>
  <si>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</si>
  <si>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</si>
  <si>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</si>
  <si>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</si>
  <si>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</si>
  <si>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</si>
  <si>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</si>
  <si>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</si>
  <si>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</si>
  <si>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</si>
  <si>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</si>
  <si>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</si>
  <si>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</si>
  <si>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</si>
  <si>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</si>
  <si>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</si>
  <si>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</si>
  <si>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</si>
  <si>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</si>
  <si>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</si>
  <si>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</si>
  <si>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</si>
  <si>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</si>
  <si>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</si>
  <si>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</si>
  <si>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</si>
  <si>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</si>
  <si>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</si>
  <si>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</si>
  <si>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</si>
  <si>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</si>
  <si>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</si>
  <si>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</si>
  <si>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</si>
  <si>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</si>
  <si>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</si>
  <si>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</si>
  <si>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</si>
  <si>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</si>
  <si>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</si>
  <si>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</si>
  <si>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</si>
  <si>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</si>
  <si>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</si>
  <si>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</si>
  <si>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</si>
  <si>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</si>
  <si>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</si>
  <si>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</si>
  <si>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</si>
  <si>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</si>
  <si>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</si>
  <si>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</si>
  <si>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</si>
  <si>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</si>
  <si>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</si>
  <si>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</si>
  <si>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</si>
  <si>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</si>
  <si>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</si>
  <si>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</si>
  <si>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</si>
  <si>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</si>
  <si>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</si>
  <si>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</si>
  <si>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</si>
  <si>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</si>
  <si>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</si>
  <si>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</si>
  <si>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</si>
  <si>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</si>
  <si>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</si>
  <si>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</si>
  <si>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</si>
  <si>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</si>
  <si>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</si>
  <si>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</si>
  <si>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</si>
  <si>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</si>
  <si>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</si>
  <si>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</si>
  <si>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</si>
  <si>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</si>
  <si>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</si>
  <si>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</si>
  <si>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</si>
  <si>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</si>
  <si>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</si>
  <si>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</si>
  <si>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</si>
  <si>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</si>
  <si>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</si>
  <si>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</si>
  <si>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</si>
  <si>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</si>
  <si>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</si>
  <si>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</si>
  <si>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</si>
  <si>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</si>
  <si>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</si>
  <si>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</si>
  <si>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</si>
  <si>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</si>
  <si>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</si>
  <si>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</si>
  <si>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</si>
  <si>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</si>
  <si>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</si>
  <si>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</si>
  <si>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</si>
  <si>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</si>
  <si>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</si>
  <si>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</si>
  <si>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</si>
  <si>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</si>
  <si>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</si>
  <si>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</si>
  <si>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</si>
  <si>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</si>
  <si>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</si>
  <si>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</si>
  <si>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</si>
  <si>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</si>
  <si>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</si>
  <si>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</si>
  <si>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</si>
  <si>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</si>
  <si>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</si>
  <si>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</si>
  <si>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</si>
  <si>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</si>
  <si>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</si>
  <si>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</si>
  <si>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</si>
  <si>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</si>
  <si>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</si>
  <si>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</si>
  <si>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</si>
  <si>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</si>
  <si>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</si>
  <si>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</si>
  <si>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</si>
  <si>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</si>
  <si>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</si>
  <si>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</si>
  <si>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</si>
  <si>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</si>
  <si>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</si>
  <si>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</si>
  <si>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</si>
  <si>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</si>
  <si>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</si>
  <si>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</si>
  <si>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</si>
  <si>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</si>
  <si>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</si>
  <si>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</si>
  <si>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</si>
  <si>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</si>
  <si>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</si>
  <si>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</si>
  <si>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</si>
  <si>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</si>
  <si>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</si>
  <si>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</si>
  <si>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</si>
  <si>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</si>
  <si>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</si>
  <si>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</si>
  <si>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</si>
  <si>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</si>
  <si>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</si>
  <si>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</si>
  <si>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</si>
  <si>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</si>
  <si>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</si>
  <si>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</si>
  <si>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</si>
  <si>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</si>
  <si>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</si>
  <si>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</si>
  <si>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</si>
  <si>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</si>
  <si>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</si>
  <si>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</si>
  <si>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</si>
  <si>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</si>
  <si>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</si>
  <si>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</si>
  <si>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</si>
  <si>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</si>
  <si>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</si>
  <si>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</si>
  <si>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</si>
  <si>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</si>
  <si>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</si>
  <si>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</si>
  <si>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</si>
  <si>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</si>
  <si>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</si>
  <si>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</si>
  <si>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</si>
  <si>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</si>
  <si>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</si>
  <si>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</si>
  <si>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</si>
  <si>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</si>
  <si>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</si>
  <si>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</si>
  <si>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</si>
  <si>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</si>
  <si>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</si>
  <si>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</si>
  <si>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</si>
  <si>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</si>
  <si>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</si>
  <si>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</si>
  <si>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</si>
  <si>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</si>
  <si>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</si>
  <si>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</si>
  <si>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</si>
  <si>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</si>
  <si>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</si>
  <si>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</si>
  <si>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</si>
  <si>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</si>
  <si>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</si>
  <si>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</si>
  <si>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</si>
  <si>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</si>
  <si>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</si>
  <si>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</si>
  <si>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</si>
  <si>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</si>
  <si>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</si>
  <si>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</si>
  <si>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</si>
  <si>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</si>
  <si>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</si>
  <si>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</si>
  <si>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</si>
  <si>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</si>
  <si>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</si>
  <si>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</si>
  <si>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</si>
  <si>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</si>
  <si>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</si>
  <si>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</si>
  <si>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</si>
  <si>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</si>
  <si>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</si>
  <si>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</si>
  <si>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</si>
  <si>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</si>
  <si>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</si>
  <si>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</si>
  <si>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</si>
  <si>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</si>
  <si>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</si>
  <si>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</si>
  <si>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</si>
  <si>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</si>
  <si>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</si>
  <si>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</si>
  <si>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</si>
  <si>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</si>
  <si>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</si>
  <si>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</si>
  <si>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</si>
  <si>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</si>
  <si>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</si>
  <si>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</si>
  <si>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</si>
  <si>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</si>
  <si>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</si>
  <si>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</si>
  <si>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</si>
  <si>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</si>
  <si>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</si>
  <si>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</si>
  <si>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</si>
  <si>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</si>
  <si>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</si>
  <si>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</si>
  <si>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</si>
  <si>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</si>
  <si>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</si>
  <si>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</si>
  <si>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</si>
  <si>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</si>
  <si>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</si>
  <si>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</si>
  <si>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</si>
  <si>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</si>
  <si>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</si>
  <si>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</si>
  <si>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</si>
  <si>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</si>
  <si>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</si>
  <si>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</si>
  <si>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</si>
  <si>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</si>
  <si>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</si>
  <si>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</si>
  <si>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</si>
  <si>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</si>
  <si>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</si>
  <si>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</si>
  <si>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</si>
  <si>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</si>
  <si>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</si>
  <si>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</si>
  <si>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</si>
  <si>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</si>
  <si>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</si>
  <si>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</si>
  <si>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</si>
  <si>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</si>
  <si>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</si>
  <si>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</si>
  <si>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</si>
  <si>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</si>
  <si>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</si>
  <si>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</si>
  <si>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</si>
  <si>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</si>
  <si>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</si>
  <si>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</si>
  <si>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</si>
  <si>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</si>
  <si>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</si>
  <si>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</si>
  <si>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</si>
  <si>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</si>
  <si>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</si>
  <si>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</si>
  <si>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</si>
  <si>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</si>
  <si>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</si>
  <si>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</si>
  <si>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</si>
  <si>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</si>
  <si>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</si>
  <si>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</si>
  <si>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</si>
  <si>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</si>
  <si>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</si>
  <si>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</si>
  <si>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</si>
  <si>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</si>
  <si>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</si>
  <si>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</si>
  <si>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</si>
  <si>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</si>
  <si>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</si>
  <si>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</si>
  <si>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</si>
  <si>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</si>
  <si>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</si>
  <si>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</si>
  <si>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</si>
  <si>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</si>
  <si>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</si>
  <si>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</si>
  <si>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</si>
  <si>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</si>
  <si>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</si>
  <si>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</si>
  <si>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</si>
  <si>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</si>
  <si>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</si>
  <si>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</si>
  <si>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</si>
  <si>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</si>
  <si>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</si>
  <si>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</si>
  <si>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</si>
  <si>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</si>
  <si>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</si>
  <si>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</si>
  <si>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</si>
  <si>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</si>
  <si>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</si>
  <si>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</si>
  <si>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</si>
  <si>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</si>
  <si>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</si>
  <si>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</si>
  <si>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</si>
  <si>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</si>
  <si>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</si>
  <si>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</si>
  <si>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</si>
  <si>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</si>
  <si>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</si>
  <si>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</si>
  <si>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</si>
  <si>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</si>
  <si>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</si>
  <si>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</si>
  <si>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</si>
  <si>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</si>
  <si>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</si>
  <si>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</si>
  <si>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</si>
  <si>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</si>
  <si>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</si>
  <si>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</si>
  <si>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</si>
  <si>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</si>
  <si>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</si>
  <si>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</si>
  <si>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</si>
  <si>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</si>
  <si>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</si>
  <si>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</si>
  <si>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</si>
  <si>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</si>
  <si>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</si>
  <si>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</si>
  <si>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</si>
  <si>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</si>
  <si>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</si>
  <si>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</si>
  <si>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</si>
  <si>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</si>
  <si>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</si>
  <si>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</si>
  <si>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</si>
  <si>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</si>
  <si>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</si>
  <si>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</si>
  <si>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</si>
  <si>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</si>
  <si>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</si>
  <si>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</si>
  <si>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</si>
  <si>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</si>
  <si>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</si>
  <si>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</si>
  <si>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</si>
  <si>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</si>
  <si>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</si>
  <si>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</si>
  <si>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</si>
  <si>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</si>
  <si>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</si>
  <si>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</si>
  <si>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</si>
  <si>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</si>
  <si>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</si>
  <si>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</si>
  <si>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</si>
  <si>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</si>
  <si>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</si>
  <si>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</si>
  <si>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</si>
  <si>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</si>
  <si>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</si>
  <si>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</si>
  <si>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</si>
  <si>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</si>
  <si>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</si>
  <si>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</si>
  <si>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</si>
  <si>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</si>
  <si>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</si>
  <si>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</si>
  <si>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</si>
  <si>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</si>
  <si>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</si>
  <si>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</si>
  <si>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</si>
  <si>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</si>
  <si>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</si>
  <si>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</si>
  <si>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</si>
  <si>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</si>
  <si>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</si>
  <si>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</si>
  <si>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</si>
  <si>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</si>
  <si>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</si>
  <si>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</si>
  <si>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</si>
  <si>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</si>
  <si>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</si>
  <si>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</si>
  <si>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</si>
  <si>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</si>
  <si>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</si>
  <si>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</si>
  <si>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</si>
  <si>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</si>
  <si>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</si>
  <si>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</si>
  <si>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</si>
  <si>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</si>
  <si>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</si>
  <si>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</si>
  <si>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</si>
  <si>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</si>
  <si>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</si>
  <si>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</si>
  <si>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</si>
  <si>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</si>
  <si>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</si>
  <si>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</si>
  <si>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</si>
  <si>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</si>
  <si>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</si>
  <si>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</si>
  <si>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</si>
  <si>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</si>
  <si>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</si>
  <si>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</si>
  <si>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</si>
  <si>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</si>
  <si>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</si>
  <si>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</si>
  <si>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</si>
  <si>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</si>
  <si>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</si>
  <si>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</si>
  <si>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</si>
  <si>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</si>
  <si>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</si>
  <si>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</si>
  <si>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</si>
  <si>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</si>
  <si>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</si>
  <si>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</si>
  <si>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</si>
  <si>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</si>
  <si>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</si>
  <si>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</si>
  <si>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</si>
  <si>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</si>
  <si>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</si>
  <si>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</si>
  <si>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</si>
  <si>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</si>
  <si>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</si>
  <si>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</si>
  <si>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</si>
  <si>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</si>
  <si>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</si>
  <si>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</si>
  <si>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</si>
  <si>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</si>
  <si>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</si>
  <si>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</si>
  <si>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</si>
  <si>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</si>
  <si>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</si>
  <si>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</si>
  <si>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</si>
  <si>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</si>
  <si>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</si>
  <si>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</si>
  <si>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</si>
  <si>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</si>
  <si>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</si>
  <si>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</si>
  <si>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</si>
  <si>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</si>
  <si>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</si>
  <si>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</si>
  <si>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</si>
  <si>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</si>
  <si>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</si>
  <si>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</si>
  <si>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</si>
  <si>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</si>
  <si>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</si>
  <si>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</si>
  <si>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</si>
  <si>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</si>
  <si>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</si>
  <si>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</si>
  <si>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</si>
  <si>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</si>
  <si>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</si>
  <si>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</si>
  <si>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</si>
  <si>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</si>
  <si>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</si>
  <si>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</si>
  <si>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</si>
  <si>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</si>
  <si>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</si>
  <si>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</si>
  <si>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</si>
  <si>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</si>
  <si>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</si>
  <si>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</si>
  <si>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</si>
  <si>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</si>
  <si>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</si>
  <si>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</si>
  <si>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</si>
  <si>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</si>
  <si>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</si>
  <si>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</si>
  <si>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</si>
  <si>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</si>
  <si>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</si>
  <si>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</si>
  <si>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</si>
  <si>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</si>
  <si>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</si>
  <si>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</si>
  <si>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</si>
  <si>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</si>
  <si>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</si>
  <si>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</si>
  <si>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</si>
  <si>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</si>
  <si>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</si>
  <si>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</si>
  <si>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</si>
  <si>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</si>
  <si>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</si>
  <si>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</si>
  <si>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</si>
  <si>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</si>
  <si>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</si>
  <si>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</si>
  <si>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</si>
  <si>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</si>
  <si>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</si>
  <si>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</si>
  <si>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</si>
  <si>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</si>
  <si>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</si>
  <si>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</si>
  <si>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</si>
  <si>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</si>
  <si>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</si>
  <si>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</si>
  <si>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</si>
  <si>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</si>
  <si>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</si>
  <si>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</si>
  <si>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</si>
  <si>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</si>
  <si>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</si>
  <si>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</si>
  <si>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</si>
  <si>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</si>
  <si>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</si>
  <si>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</si>
  <si>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</si>
  <si>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</si>
  <si>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</si>
  <si>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</si>
  <si>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</si>
  <si>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</si>
  <si>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</si>
  <si>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</si>
  <si>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</si>
  <si>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</si>
  <si>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</si>
  <si>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</si>
  <si>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</si>
  <si>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</si>
  <si>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</si>
  <si>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</si>
  <si>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</si>
  <si>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</si>
  <si>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</si>
  <si>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</si>
  <si>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</si>
  <si>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</si>
  <si>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</si>
  <si>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</si>
  <si>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</si>
  <si>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</si>
  <si>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</si>
  <si>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</si>
  <si>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</si>
  <si>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</si>
  <si>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</si>
  <si>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</si>
  <si>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</si>
  <si>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</si>
  <si>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</si>
  <si>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</si>
  <si>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</si>
  <si>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</si>
  <si>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</si>
  <si>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</si>
  <si>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</si>
  <si>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</si>
  <si>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</si>
  <si>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</si>
  <si>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</si>
  <si>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</si>
  <si>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</si>
  <si>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</si>
  <si>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</si>
  <si>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</si>
  <si>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</si>
  <si>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</si>
  <si>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</si>
  <si>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</si>
  <si>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</si>
  <si>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</si>
  <si>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</si>
  <si>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</si>
  <si>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</si>
  <si>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</si>
  <si>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</si>
  <si>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</si>
  <si>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</si>
  <si>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</si>
  <si>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</si>
  <si>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</si>
  <si>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</si>
  <si>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</si>
  <si>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</si>
  <si>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</si>
  <si>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</si>
  <si>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</si>
  <si>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</si>
  <si>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</si>
  <si>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</si>
  <si>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</si>
  <si>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</si>
  <si>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</si>
  <si>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</si>
  <si>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</si>
  <si>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</si>
  <si>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</si>
  <si>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</si>
  <si>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</si>
  <si>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</si>
  <si>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</si>
  <si>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</si>
  <si>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</si>
  <si>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</si>
  <si>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</si>
  <si>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</si>
  <si>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</si>
  <si>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</si>
  <si>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</si>
  <si>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</si>
  <si>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</si>
  <si>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</si>
  <si>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</si>
  <si>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</si>
  <si>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</si>
  <si>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</si>
  <si>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</si>
  <si>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</si>
  <si>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</si>
  <si>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</si>
  <si>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</si>
  <si>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</si>
  <si>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</si>
  <si>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</si>
  <si>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</si>
  <si>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</si>
  <si>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</si>
  <si>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</si>
  <si>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</si>
  <si>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</si>
  <si>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</si>
  <si>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</si>
  <si>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</si>
  <si>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</si>
  <si>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</si>
  <si>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</si>
  <si>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</si>
  <si>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</si>
  <si>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</si>
  <si>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</si>
  <si>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</si>
  <si>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</si>
  <si>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</si>
  <si>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</si>
  <si>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</si>
  <si>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</si>
  <si>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</si>
  <si>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</si>
  <si>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</si>
  <si>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</si>
  <si>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</si>
  <si>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</si>
  <si>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</si>
  <si>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</si>
  <si>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</si>
  <si>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</si>
  <si>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</si>
  <si>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</si>
  <si>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</si>
  <si>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</si>
  <si>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</si>
  <si>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</si>
  <si>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</si>
  <si>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</si>
  <si>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</si>
  <si>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</si>
  <si>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</si>
  <si>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</si>
  <si>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</si>
  <si>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</si>
  <si>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</si>
  <si>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</si>
  <si>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</si>
  <si>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</si>
  <si>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</si>
  <si>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</si>
  <si>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</si>
  <si>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</si>
  <si>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</si>
  <si>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</si>
  <si>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</si>
  <si>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</si>
  <si>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</si>
  <si>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</si>
  <si>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</si>
  <si>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</si>
  <si>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</si>
  <si>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</si>
  <si>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</si>
  <si>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</si>
  <si>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</si>
  <si>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</si>
  <si>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</si>
  <si>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</si>
  <si>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</si>
  <si>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</si>
  <si>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</si>
  <si>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</si>
  <si>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</si>
  <si>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</si>
  <si>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</si>
  <si>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</si>
  <si>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</si>
  <si>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</si>
  <si>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</si>
  <si>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</si>
  <si>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</si>
  <si>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</si>
  <si>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</si>
  <si>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</si>
  <si>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</si>
  <si>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</si>
  <si>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</si>
  <si>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</si>
  <si>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</si>
  <si>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</si>
  <si>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</si>
  <si>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</si>
  <si>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</si>
  <si>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</si>
  <si>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</si>
  <si>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</si>
  <si>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</si>
  <si>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</si>
  <si>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</si>
  <si>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</si>
  <si>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</si>
  <si>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</si>
  <si>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</si>
  <si>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</si>
  <si>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</si>
  <si>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</si>
  <si>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</si>
  <si>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</si>
  <si>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</si>
  <si>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</si>
  <si>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</si>
  <si>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</si>
  <si>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</si>
  <si>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</si>
  <si>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</si>
  <si>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</si>
  <si>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</si>
  <si>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</si>
  <si>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</si>
  <si>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</si>
  <si>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</si>
  <si>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</si>
  <si>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</si>
  <si>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</si>
  <si>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</si>
  <si>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</si>
  <si>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</si>
  <si>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</si>
  <si>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</si>
  <si>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</si>
  <si>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</si>
  <si>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</si>
  <si>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</si>
  <si>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</si>
  <si>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</si>
  <si>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</si>
  <si>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</si>
  <si>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</si>
  <si>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</si>
  <si>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</si>
  <si>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</si>
  <si>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</si>
  <si>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</si>
  <si>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</si>
  <si>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</si>
  <si>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</si>
  <si>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</si>
  <si>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</si>
  <si>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</si>
  <si>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</si>
  <si>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</si>
  <si>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</si>
  <si>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</si>
  <si>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</si>
  <si>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</si>
  <si>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</si>
  <si>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</si>
  <si>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</si>
  <si>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</si>
  <si>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</si>
  <si>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</si>
  <si>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</si>
  <si>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</si>
  <si>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</si>
  <si>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</si>
  <si>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</si>
  <si>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</si>
  <si>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</si>
  <si>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</si>
  <si>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</si>
  <si>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</si>
  <si>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</si>
  <si>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</si>
  <si>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</si>
  <si>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</si>
  <si>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</si>
  <si>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</si>
  <si>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</si>
  <si>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</si>
  <si>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</si>
  <si>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</si>
  <si>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</si>
  <si>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</si>
  <si>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</si>
  <si>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</si>
  <si>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</si>
  <si>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</si>
  <si>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</si>
  <si>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</si>
  <si>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</si>
  <si>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</si>
  <si>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</si>
  <si>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</si>
  <si>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</si>
  <si>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</si>
  <si>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</si>
  <si>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</si>
  <si>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</si>
  <si>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</si>
  <si>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</si>
  <si>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</si>
  <si>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</si>
  <si>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</si>
  <si>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</si>
  <si>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</si>
  <si>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</si>
  <si>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</si>
  <si>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</si>
  <si>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</si>
  <si>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</si>
  <si>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</si>
  <si>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</si>
  <si>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</si>
  <si>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</si>
  <si>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</si>
  <si>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</si>
  <si>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</si>
  <si>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</si>
  <si>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</si>
  <si>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</si>
  <si>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</si>
  <si>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</si>
  <si>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</si>
  <si>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</si>
  <si>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</si>
  <si>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</si>
  <si>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</si>
  <si>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</si>
  <si>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</si>
  <si>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</si>
  <si>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</si>
  <si>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</si>
  <si>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</si>
  <si>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</si>
  <si>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</si>
  <si>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</si>
  <si>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</si>
  <si>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</si>
  <si>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</si>
  <si>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</si>
  <si>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</si>
  <si>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</si>
  <si>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</si>
  <si>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</si>
  <si>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</si>
  <si>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</si>
  <si>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</si>
  <si>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</si>
  <si>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</si>
  <si>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</si>
  <si>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</si>
  <si>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</si>
  <si>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</si>
  <si>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</si>
  <si>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</si>
  <si>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</si>
  <si>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</si>
  <si>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</si>
  <si>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</si>
  <si>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</si>
  <si>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</si>
  <si>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</si>
  <si>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</si>
  <si>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</si>
  <si>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</si>
  <si>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</si>
  <si>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</si>
  <si>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</si>
  <si>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</si>
  <si>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</si>
  <si>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</si>
  <si>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</si>
  <si>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</si>
  <si>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</si>
  <si>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</si>
  <si>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</si>
  <si>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</si>
  <si>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</si>
  <si>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</si>
  <si>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</si>
  <si>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</si>
  <si>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</si>
  <si>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</si>
  <si>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</si>
  <si>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</si>
  <si>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</si>
  <si>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</si>
  <si>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</si>
  <si>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</si>
  <si>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</si>
  <si>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</si>
  <si>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</si>
  <si>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</si>
  <si>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</si>
  <si>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</si>
  <si>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</si>
  <si>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</si>
  <si>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</si>
  <si>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</si>
  <si>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</si>
  <si>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</si>
  <si>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</si>
  <si>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</si>
  <si>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</si>
  <si>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</si>
  <si>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</si>
  <si>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</si>
  <si>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</si>
  <si>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</si>
  <si>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</si>
  <si>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</si>
  <si>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</si>
  <si>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</si>
  <si>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</si>
  <si>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</si>
  <si>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</si>
  <si>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</si>
  <si>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</si>
  <si>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</si>
  <si>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</si>
  <si>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</si>
  <si>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</si>
  <si>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</si>
  <si>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</si>
  <si>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</si>
  <si>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</si>
  <si>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</si>
  <si>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</si>
  <si>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</si>
  <si>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</si>
  <si>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</si>
  <si>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</si>
  <si>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</si>
  <si>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</si>
  <si>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</si>
  <si>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</si>
  <si>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</si>
  <si>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</si>
  <si>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</si>
  <si>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</si>
  <si>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</si>
  <si>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</si>
  <si>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</si>
  <si>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</si>
  <si>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</si>
  <si>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</si>
  <si>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</si>
  <si>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</si>
  <si>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</si>
  <si>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</si>
  <si>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</si>
  <si>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</si>
  <si>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</si>
  <si>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</si>
  <si>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</si>
  <si>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</si>
  <si>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</si>
  <si>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</si>
  <si>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</si>
  <si>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</si>
  <si>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</si>
  <si>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</si>
  <si>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</si>
  <si>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</si>
  <si>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</si>
  <si>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</si>
  <si>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</si>
  <si>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</si>
  <si>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</si>
  <si>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</si>
  <si>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</si>
  <si>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</si>
  <si>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</si>
  <si>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</si>
  <si>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</si>
  <si>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</si>
  <si>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</si>
  <si>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</si>
  <si>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</si>
  <si>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</si>
  <si>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</si>
  <si>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</si>
  <si>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</si>
  <si>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</si>
  <si>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</si>
  <si>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</si>
  <si>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</si>
  <si>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</si>
  <si>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</si>
  <si>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</si>
  <si>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</si>
  <si>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</si>
  <si>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</si>
  <si>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</si>
  <si>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</si>
  <si>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</si>
  <si>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</si>
  <si>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</si>
  <si>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</si>
  <si>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</si>
  <si>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</si>
  <si>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</si>
  <si>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</si>
  <si>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</si>
  <si>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</si>
  <si>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</si>
  <si>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</si>
  <si>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</si>
  <si>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</si>
  <si>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</si>
  <si>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</si>
  <si>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</si>
  <si>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</si>
  <si>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</si>
  <si>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</si>
  <si>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</si>
  <si>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</si>
  <si>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</si>
  <si>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</si>
  <si>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</si>
  <si>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</si>
  <si>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</si>
  <si>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</si>
  <si>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</si>
  <si>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</si>
  <si>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</si>
  <si>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</si>
  <si>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</si>
  <si>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</si>
  <si>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</si>
  <si>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</si>
  <si>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</si>
  <si>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</si>
  <si>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</si>
  <si>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</si>
  <si>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</si>
  <si>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</si>
  <si>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</si>
  <si>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</si>
  <si>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</si>
  <si>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</si>
  <si>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</si>
  <si>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</si>
  <si>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</si>
  <si>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</si>
  <si>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</si>
  <si>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</si>
  <si>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</si>
  <si>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</si>
  <si>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</si>
  <si>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</si>
  <si>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</si>
  <si>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</si>
  <si>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</si>
  <si>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</si>
  <si>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</si>
  <si>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</si>
  <si>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</si>
  <si>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</si>
  <si>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</si>
  <si>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</si>
  <si>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</si>
  <si>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</si>
  <si>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</si>
  <si>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</si>
  <si>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</si>
  <si>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</si>
  <si>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</si>
  <si>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</si>
  <si>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</si>
  <si>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</si>
  <si>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</si>
  <si>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</si>
  <si>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</si>
  <si>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</si>
  <si>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</si>
  <si>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</si>
  <si>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</si>
  <si>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</si>
  <si>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</si>
  <si>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</si>
  <si>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</si>
  <si>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</si>
  <si>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</si>
  <si>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</si>
  <si>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</si>
  <si>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</si>
  <si>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</si>
  <si>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</si>
  <si>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</si>
  <si>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</si>
  <si>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</si>
  <si>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</si>
  <si>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</si>
  <si>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</si>
  <si>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</si>
  <si>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</si>
  <si>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</si>
  <si>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</si>
  <si>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</si>
  <si>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</si>
  <si>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</si>
  <si>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</si>
  <si>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</si>
  <si>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</si>
  <si>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</si>
  <si>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</si>
  <si>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</si>
  <si>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</si>
  <si>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</si>
  <si>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</si>
  <si>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</si>
  <si>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</si>
  <si>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</si>
  <si>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</si>
  <si>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</si>
  <si>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</si>
  <si>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</si>
  <si>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</si>
  <si>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</si>
  <si>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</si>
  <si>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</si>
  <si>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</si>
  <si>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</si>
  <si>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</si>
  <si>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</si>
  <si>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</si>
  <si>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</si>
  <si>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</si>
  <si>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</si>
  <si>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</si>
  <si>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</si>
  <si>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</si>
  <si>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</si>
  <si>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</si>
  <si>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</si>
  <si>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</si>
  <si>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</si>
  <si>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</si>
  <si>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</si>
  <si>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</si>
  <si>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</si>
  <si>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</si>
  <si>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</si>
  <si>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</si>
  <si>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</si>
  <si>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</si>
  <si>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</si>
  <si>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</si>
  <si>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</si>
  <si>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</si>
  <si>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</si>
  <si>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</si>
  <si>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</si>
  <si>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</si>
  <si>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</si>
  <si>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</si>
  <si>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</si>
  <si>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</si>
  <si>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</si>
  <si>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</si>
  <si>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</si>
  <si>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</si>
  <si>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</si>
  <si>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</si>
  <si>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</si>
  <si>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</si>
  <si>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</si>
  <si>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</si>
  <si>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</si>
  <si>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</si>
  <si>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</si>
  <si>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</si>
  <si>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</si>
  <si>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</si>
  <si>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</si>
  <si>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</si>
  <si>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</si>
  <si>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</si>
  <si>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</si>
  <si>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</si>
  <si>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</si>
  <si>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</si>
  <si>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</si>
  <si>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</si>
  <si>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</si>
  <si>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</si>
  <si>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</si>
  <si>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</si>
  <si>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</si>
  <si>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</si>
  <si>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</si>
  <si>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</si>
  <si>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</si>
  <si>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</si>
  <si>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</si>
  <si>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</si>
  <si>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</si>
  <si>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</si>
  <si>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</si>
  <si>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</si>
  <si>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</si>
  <si>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</si>
  <si>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</si>
  <si>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</si>
  <si>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</si>
  <si>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</si>
  <si>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</si>
  <si>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</si>
  <si>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</si>
  <si>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</si>
  <si>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</si>
  <si>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</si>
  <si>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</si>
  <si>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</si>
  <si>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</si>
  <si>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</si>
  <si>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</si>
  <si>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</si>
  <si>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</si>
  <si>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</si>
  <si>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</si>
  <si>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</si>
  <si>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</si>
  <si>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</si>
  <si>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</si>
  <si>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</si>
  <si>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</si>
  <si>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</si>
  <si>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</si>
  <si>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</si>
  <si>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</si>
  <si>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</si>
  <si>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</si>
  <si>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</si>
  <si>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</si>
  <si>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</si>
  <si>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</si>
  <si>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</si>
  <si>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</si>
  <si>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</si>
  <si>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</si>
  <si>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</si>
  <si>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</si>
  <si>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</si>
  <si>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</si>
  <si>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</si>
  <si>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</si>
  <si>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</si>
  <si>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</si>
  <si>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</si>
  <si>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</si>
  <si>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</si>
  <si>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</si>
  <si>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</si>
  <si>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</si>
  <si>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</si>
  <si>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</si>
  <si>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</si>
  <si>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</si>
  <si>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</si>
  <si>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</si>
  <si>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</si>
  <si>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</si>
  <si>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</si>
  <si>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</si>
  <si>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</si>
  <si>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</si>
  <si>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</si>
  <si>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</si>
  <si>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</si>
  <si>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</si>
  <si>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</si>
  <si>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</si>
  <si>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</si>
  <si>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</si>
  <si>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</si>
  <si>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</si>
  <si>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</si>
  <si>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</si>
  <si>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</si>
  <si>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</si>
  <si>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</si>
  <si>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</si>
  <si>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</si>
  <si>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</si>
  <si>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</si>
  <si>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</si>
  <si>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</si>
  <si>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</si>
  <si>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</si>
  <si>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</si>
  <si>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</si>
  <si>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</si>
  <si>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</si>
  <si>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</si>
  <si>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</si>
  <si>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</si>
  <si>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</si>
  <si>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</si>
  <si>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</si>
  <si>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</si>
  <si>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</si>
  <si>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</si>
  <si>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</si>
  <si>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</si>
  <si>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</si>
  <si>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</si>
  <si>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</si>
  <si>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</si>
  <si>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</si>
  <si>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</si>
  <si>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</si>
  <si>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</si>
  <si>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</si>
  <si>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</si>
  <si>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</si>
  <si>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</si>
  <si>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</si>
  <si>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</si>
  <si>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</si>
  <si>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</si>
  <si>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</si>
  <si>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</si>
  <si>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</si>
  <si>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</si>
  <si>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</si>
  <si>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</si>
  <si>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</si>
  <si>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</si>
  <si>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</si>
  <si>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</si>
  <si>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</si>
  <si>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</si>
  <si>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</si>
  <si>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</si>
  <si>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</si>
  <si>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</si>
  <si>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</si>
  <si>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</si>
  <si>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</si>
  <si>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</si>
  <si>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</si>
  <si>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</si>
  <si>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</si>
  <si>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</si>
  <si>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</si>
  <si>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</si>
  <si>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</si>
  <si>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</si>
  <si>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</si>
  <si>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</si>
  <si>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</si>
  <si>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</si>
  <si>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</si>
  <si>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</si>
  <si>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</si>
  <si>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</si>
  <si>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</si>
  <si>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</si>
  <si>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</si>
  <si>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</si>
  <si>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</si>
  <si>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</si>
  <si>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</si>
  <si>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</si>
  <si>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</si>
  <si>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</si>
  <si>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</si>
  <si>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</si>
  <si>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</si>
  <si>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</si>
  <si>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</si>
  <si>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</si>
  <si>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</si>
  <si>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</si>
  <si>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</si>
  <si>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</si>
  <si>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</si>
  <si>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</si>
  <si>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</si>
  <si>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</si>
  <si>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</si>
  <si>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</si>
  <si>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</si>
  <si>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</si>
  <si>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</si>
  <si>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</si>
  <si>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</si>
  <si>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</si>
  <si>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</si>
  <si>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</si>
  <si>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</si>
  <si>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</si>
  <si>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</si>
  <si>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</si>
  <si>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</si>
  <si>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</si>
  <si>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</si>
  <si>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</si>
  <si>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</si>
  <si>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</si>
  <si>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</si>
  <si>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</si>
  <si>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</si>
  <si>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</si>
  <si>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</si>
  <si>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</si>
  <si>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</si>
  <si>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</si>
  <si>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</si>
  <si>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</si>
  <si>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</si>
  <si>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</si>
  <si>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</si>
  <si>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</si>
  <si>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</si>
  <si>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</si>
  <si>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</si>
  <si>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</si>
  <si>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</si>
  <si>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</si>
  <si>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</si>
  <si>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</si>
  <si>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</si>
  <si>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</si>
  <si>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</si>
  <si>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</si>
  <si>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</si>
  <si>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</si>
  <si>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</si>
  <si>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</si>
  <si>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</si>
  <si>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</si>
  <si>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</si>
  <si>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</si>
  <si>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</si>
  <si>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</si>
  <si>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</si>
  <si>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</si>
  <si>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</si>
  <si>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</si>
  <si>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</si>
  <si>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</si>
  <si>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</si>
  <si>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</si>
  <si>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</si>
  <si>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</si>
  <si>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</si>
  <si>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</si>
  <si>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</si>
  <si>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</si>
  <si>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</si>
  <si>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</si>
  <si>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</si>
  <si>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</si>
  <si>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</si>
  <si>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</si>
  <si>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</si>
  <si>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</si>
  <si>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</si>
  <si>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</si>
  <si>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</si>
  <si>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</si>
  <si>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</si>
  <si>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</si>
  <si>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</si>
  <si>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</si>
  <si>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</si>
  <si>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</si>
  <si>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</si>
  <si>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</si>
  <si>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</si>
  <si>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</si>
  <si>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</si>
  <si>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</si>
  <si>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</si>
  <si>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</si>
  <si>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</si>
  <si>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</si>
  <si>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</si>
  <si>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</si>
  <si>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</si>
  <si>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</si>
  <si>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</si>
  <si>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</si>
  <si>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</si>
  <si>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</si>
  <si>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</si>
  <si>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</si>
  <si>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</si>
  <si>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</si>
  <si>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</si>
  <si>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</si>
  <si>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</si>
  <si>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</si>
  <si>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</si>
  <si>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</si>
  <si>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</si>
  <si>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</si>
  <si>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</si>
  <si>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</si>
  <si>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</si>
  <si>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</si>
  <si>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</si>
  <si>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</si>
  <si>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</si>
  <si>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</si>
  <si>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</si>
  <si>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</si>
  <si>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</si>
  <si>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</si>
  <si>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</si>
  <si>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</si>
  <si>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</si>
  <si>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</si>
  <si>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</si>
  <si>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</si>
  <si>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</si>
  <si>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</si>
  <si>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</si>
  <si>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</si>
  <si>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</si>
  <si>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</si>
  <si>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</si>
  <si>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</si>
  <si>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</si>
  <si>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</si>
  <si>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</si>
  <si>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</si>
  <si>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</si>
  <si>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</si>
  <si>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</si>
  <si>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</si>
  <si>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</si>
  <si>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</si>
  <si>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</si>
  <si>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</si>
  <si>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</si>
  <si>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</si>
  <si>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</si>
  <si>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</si>
  <si>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</si>
  <si>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</si>
  <si>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</si>
  <si>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</si>
  <si>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</si>
  <si>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</si>
  <si>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</si>
  <si>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</si>
  <si>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</si>
  <si>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</si>
  <si>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</si>
  <si>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</si>
  <si>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</si>
  <si>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</si>
  <si>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</si>
  <si>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</si>
  <si>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</si>
  <si>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</si>
  <si>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</si>
  <si>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</si>
  <si>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</si>
  <si>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</si>
  <si>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</si>
  <si>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</si>
  <si>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</si>
  <si>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</si>
  <si>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</si>
  <si>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</si>
  <si>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</si>
  <si>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</si>
  <si>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</si>
  <si>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</si>
  <si>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</si>
  <si>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</si>
  <si>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</si>
  <si>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</si>
  <si>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</si>
  <si>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</si>
  <si>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</si>
  <si>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</si>
  <si>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</si>
  <si>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</si>
  <si>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</si>
  <si>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</si>
  <si>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</si>
  <si>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</si>
  <si>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</si>
  <si>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</si>
  <si>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</si>
  <si>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</si>
  <si>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</si>
  <si>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</si>
  <si>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</si>
  <si>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</si>
  <si>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</si>
  <si>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</si>
  <si>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</si>
  <si>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</si>
  <si>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</si>
  <si>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</si>
  <si>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</si>
  <si>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</si>
  <si>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</si>
  <si>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</si>
  <si>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</si>
  <si>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</si>
  <si>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</si>
  <si>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</si>
  <si>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</si>
  <si>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</si>
  <si>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</si>
  <si>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</si>
  <si>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</si>
  <si>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</si>
  <si>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</si>
  <si>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</si>
  <si>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</si>
  <si>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</si>
  <si>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</si>
  <si>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</si>
  <si>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</si>
  <si>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</si>
  <si>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</si>
  <si>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</si>
  <si>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</si>
  <si>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</si>
  <si>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</si>
  <si>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</si>
  <si>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</si>
  <si>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</si>
  <si>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</si>
  <si>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</si>
  <si>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</si>
  <si>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</si>
  <si>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</si>
  <si>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</si>
  <si>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</si>
  <si>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</si>
  <si>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</si>
  <si>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</si>
  <si>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</si>
  <si>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</si>
  <si>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</si>
  <si>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</si>
  <si>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</si>
  <si>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</si>
  <si>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</si>
  <si>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</si>
  <si>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</si>
  <si>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</si>
  <si>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</si>
  <si>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</si>
  <si>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</si>
  <si>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</si>
  <si>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</si>
  <si>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</si>
  <si>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</si>
  <si>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</si>
  <si>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</si>
  <si>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</si>
  <si>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</si>
  <si>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</si>
  <si>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</si>
  <si>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</si>
  <si>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</si>
  <si>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</si>
  <si>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</si>
  <si>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</si>
  <si>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</si>
  <si>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</si>
  <si>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</si>
  <si>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</si>
  <si>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</si>
  <si>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</si>
  <si>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</si>
  <si>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</si>
  <si>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</si>
  <si>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</si>
  <si>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</si>
  <si>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</si>
  <si>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</si>
  <si>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</si>
  <si>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</si>
  <si>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</si>
  <si>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</si>
  <si>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</si>
  <si>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</si>
  <si>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</si>
  <si>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</si>
  <si>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</si>
  <si>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</si>
  <si>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</si>
  <si>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</si>
  <si>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</si>
  <si>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</si>
  <si>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</si>
  <si>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</si>
  <si>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</si>
  <si>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</si>
  <si>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</si>
  <si>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</si>
  <si>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</si>
  <si>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</si>
  <si>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</si>
  <si>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</si>
  <si>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</si>
  <si>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</si>
  <si>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</si>
  <si>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</si>
  <si>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</si>
  <si>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</si>
  <si>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</si>
  <si>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</si>
  <si>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</si>
  <si>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</si>
  <si>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</si>
  <si>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</si>
  <si>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</si>
  <si>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</si>
  <si>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</si>
  <si>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</si>
  <si>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</si>
  <si>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</si>
  <si>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</si>
  <si>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</si>
  <si>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</si>
  <si>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</si>
  <si>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</si>
  <si>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</si>
  <si>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</si>
  <si>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</si>
  <si>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</si>
  <si>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</si>
  <si>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</si>
  <si>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</si>
  <si>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</si>
  <si>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</si>
  <si>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</si>
  <si>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</si>
  <si>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</si>
  <si>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</si>
  <si>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</si>
  <si>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</si>
  <si>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</si>
  <si>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</si>
  <si>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</si>
  <si>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</si>
  <si>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</si>
  <si>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</si>
  <si>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</si>
  <si>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</si>
  <si>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</si>
  <si>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</si>
  <si>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</si>
  <si>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</si>
  <si>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</si>
  <si>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</si>
  <si>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</si>
  <si>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</si>
  <si>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</si>
  <si>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</si>
  <si>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</si>
  <si>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</si>
  <si>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</si>
  <si>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</si>
  <si>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</si>
  <si>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</si>
  <si>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</si>
  <si>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</si>
  <si>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</si>
  <si>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</si>
  <si>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</si>
  <si>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</si>
  <si>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</si>
  <si>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</si>
  <si>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</si>
  <si>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</si>
  <si>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</si>
  <si>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</si>
  <si>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</si>
  <si>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</si>
  <si>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</si>
  <si>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</si>
  <si>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</si>
  <si>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</si>
  <si>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</si>
  <si>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</si>
  <si>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</si>
  <si>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</si>
  <si>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</si>
  <si>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</si>
  <si>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</si>
  <si>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</si>
  <si>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</si>
  <si>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</si>
  <si>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</si>
  <si>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</si>
  <si>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</si>
  <si>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</si>
  <si>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</si>
  <si>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</si>
  <si>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</si>
  <si>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</si>
  <si>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</si>
  <si>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</si>
  <si>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</si>
  <si>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</si>
  <si>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</si>
  <si>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</si>
  <si>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</si>
  <si>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</si>
  <si>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</si>
  <si>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</si>
  <si>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</si>
  <si>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</si>
  <si>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</si>
  <si>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</si>
  <si>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</si>
  <si>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</si>
  <si>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</si>
  <si>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</si>
  <si>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</si>
  <si>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</si>
  <si>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</si>
  <si>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</si>
  <si>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</si>
  <si>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</si>
  <si>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</si>
  <si>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</si>
  <si>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</si>
  <si>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</si>
  <si>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</si>
  <si>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</si>
  <si>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</si>
  <si>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</si>
  <si>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</si>
  <si>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</si>
  <si>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</si>
  <si>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</si>
  <si>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</si>
  <si>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</si>
  <si>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</si>
  <si>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</si>
  <si>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</si>
  <si>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</si>
  <si>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</si>
  <si>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</si>
  <si>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</si>
  <si>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</si>
  <si>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</si>
  <si>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</si>
  <si>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</si>
  <si>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</si>
  <si>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</si>
  <si>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</si>
  <si>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</si>
  <si>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</si>
  <si>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</si>
  <si>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</si>
  <si>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</si>
  <si>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</si>
  <si>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</si>
  <si>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</si>
  <si>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</si>
  <si>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</si>
  <si>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</si>
  <si>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</si>
  <si>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</si>
  <si>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</si>
  <si>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</si>
  <si>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</si>
  <si>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</si>
  <si>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</si>
  <si>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</si>
  <si>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</si>
  <si>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</si>
  <si>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</si>
  <si>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</si>
  <si>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</si>
  <si>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</si>
  <si>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</si>
  <si>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</si>
  <si>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</si>
  <si>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</si>
  <si>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</si>
  <si>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</si>
  <si>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</si>
  <si>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</si>
  <si>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</si>
  <si>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</si>
  <si>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</si>
  <si>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</si>
  <si>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</si>
  <si>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</si>
  <si>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</si>
  <si>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</si>
  <si>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</si>
  <si>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</si>
  <si>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</si>
  <si>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</si>
  <si>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</si>
  <si>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</si>
  <si>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</si>
  <si>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</si>
  <si>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</si>
  <si>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</si>
  <si>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</si>
  <si>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</si>
  <si>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</si>
  <si>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</si>
  <si>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</si>
  <si>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</si>
  <si>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</si>
  <si>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</si>
  <si>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</si>
  <si>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</si>
  <si>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</si>
  <si>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</si>
  <si>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</si>
  <si>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</si>
  <si>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</si>
  <si>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</si>
  <si>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</si>
  <si>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</si>
  <si>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</si>
  <si>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</si>
  <si>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</si>
  <si>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</si>
  <si>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</si>
  <si>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</si>
  <si>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</si>
  <si>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</si>
  <si>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</si>
  <si>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</si>
  <si>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</si>
  <si>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</si>
  <si>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</si>
  <si>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</si>
  <si>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</si>
  <si>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</si>
  <si>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</si>
  <si>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</si>
  <si>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</si>
  <si>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</si>
  <si>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</si>
  <si>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</si>
  <si>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</si>
  <si>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</si>
  <si>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</si>
  <si>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</si>
  <si>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</si>
  <si>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</si>
  <si>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</si>
  <si>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</si>
  <si>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</si>
  <si>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</si>
  <si>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</si>
  <si>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</si>
  <si>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</si>
  <si>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</si>
  <si>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</si>
  <si>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</si>
  <si>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</si>
  <si>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</si>
  <si>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</si>
  <si>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</si>
  <si>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</si>
  <si>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</si>
  <si>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</si>
  <si>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</si>
  <si>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</si>
  <si>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</si>
  <si>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</si>
  <si>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</si>
  <si>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</si>
  <si>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</si>
  <si>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</si>
  <si>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</si>
  <si>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</si>
  <si>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</si>
  <si>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</si>
  <si>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</si>
  <si>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</si>
  <si>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</si>
  <si>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</si>
  <si>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</si>
  <si>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</si>
  <si>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</si>
  <si>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</si>
  <si>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</si>
  <si>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</si>
  <si>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</si>
  <si>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</si>
  <si>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</si>
  <si>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</si>
  <si>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</si>
  <si>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</si>
  <si>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</si>
  <si>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</si>
  <si>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</si>
  <si>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</si>
  <si>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</si>
  <si>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</si>
  <si>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</si>
  <si>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</si>
  <si>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</si>
  <si>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</si>
  <si>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</si>
  <si>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</si>
  <si>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</si>
  <si>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</si>
  <si>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</si>
  <si>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</si>
  <si>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</si>
  <si>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</si>
  <si>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</si>
  <si>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</si>
  <si>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</si>
  <si>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</si>
  <si>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</si>
  <si>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</si>
  <si>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</si>
  <si>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</si>
  <si>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</si>
  <si>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</si>
  <si>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</si>
  <si>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</si>
  <si>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</si>
  <si>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</si>
  <si>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</si>
  <si>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</si>
  <si>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</si>
  <si>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</si>
  <si>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</si>
  <si>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</si>
  <si>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</si>
  <si>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</si>
  <si>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</si>
  <si>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</si>
  <si>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</si>
  <si>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</si>
  <si>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</si>
  <si>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</si>
  <si>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</si>
  <si>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</si>
  <si>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</si>
  <si>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</si>
  <si>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</si>
  <si>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</si>
  <si>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</si>
  <si>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</si>
  <si>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</si>
  <si>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</si>
  <si>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</si>
  <si>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</si>
  <si>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</si>
  <si>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</si>
  <si>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</si>
  <si>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</si>
  <si>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</si>
  <si>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</si>
  <si>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</si>
  <si>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</si>
  <si>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</si>
  <si>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</si>
  <si>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</si>
  <si>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</si>
  <si>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</si>
  <si>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</si>
  <si>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</si>
  <si>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</si>
  <si>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</si>
  <si>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</si>
  <si>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</si>
  <si>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</si>
  <si>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</si>
  <si>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</si>
  <si>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</si>
  <si>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</si>
  <si>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</si>
  <si>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</si>
  <si>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</si>
  <si>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</si>
  <si>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</si>
  <si>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</si>
  <si>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</si>
  <si>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</si>
  <si>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</si>
  <si>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</si>
  <si>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</si>
  <si>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</si>
  <si>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</si>
  <si>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</si>
  <si>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</si>
  <si>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</si>
  <si>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</si>
  <si>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</si>
  <si>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</si>
  <si>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</si>
  <si>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</si>
  <si>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</si>
  <si>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</si>
  <si>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</si>
  <si>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</si>
  <si>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</si>
  <si>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</si>
  <si>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</si>
  <si>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</si>
  <si>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</si>
  <si>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</si>
  <si>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</si>
  <si>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</si>
  <si>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</si>
  <si>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</si>
  <si>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</si>
  <si>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</si>
  <si>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</si>
  <si>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</si>
  <si>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</si>
  <si>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</si>
  <si>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</si>
  <si>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</si>
  <si>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</si>
  <si>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</si>
  <si>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</si>
  <si>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</si>
  <si>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</si>
  <si>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</si>
  <si>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</si>
  <si>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</si>
  <si>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</si>
  <si>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</si>
  <si>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</si>
  <si>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</si>
  <si>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</si>
  <si>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</si>
  <si>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</si>
  <si>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</si>
  <si>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</si>
  <si>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</si>
  <si>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</si>
  <si>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</si>
  <si>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</si>
  <si>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</si>
  <si>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</si>
  <si>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</si>
  <si>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</si>
  <si>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</si>
  <si>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</si>
  <si>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</si>
  <si>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</si>
  <si>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</si>
  <si>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</si>
  <si>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</si>
  <si>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</si>
  <si>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</si>
  <si>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</si>
  <si>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</si>
  <si>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</si>
  <si>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</si>
  <si>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</si>
  <si>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</si>
  <si>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</si>
  <si>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</si>
  <si>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</si>
  <si>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</si>
  <si>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</si>
  <si>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</si>
  <si>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</si>
  <si>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</si>
  <si>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</si>
  <si>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</si>
  <si>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</si>
  <si>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</si>
  <si>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</si>
  <si>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</si>
  <si>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</si>
  <si>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</si>
  <si>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</si>
  <si>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</si>
  <si>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</si>
  <si>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</si>
  <si>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</si>
  <si>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</si>
  <si>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</si>
  <si>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</si>
  <si>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</si>
  <si>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</si>
  <si>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</si>
  <si>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</si>
  <si>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</si>
  <si>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</si>
  <si>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</si>
  <si>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</si>
  <si>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</si>
  <si>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</si>
  <si>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</si>
  <si>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</si>
  <si>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</si>
  <si>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</si>
  <si>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</si>
  <si>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</si>
  <si>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</si>
  <si>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</si>
  <si>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</si>
  <si>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</si>
  <si>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</si>
  <si>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</si>
  <si>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</si>
  <si>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</si>
  <si>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</si>
  <si>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</si>
  <si>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</si>
  <si>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</si>
  <si>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</si>
  <si>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</si>
  <si>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</si>
  <si>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</si>
  <si>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</si>
  <si>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</si>
  <si>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</si>
  <si>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</si>
  <si>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</si>
  <si>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</si>
  <si>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</si>
  <si>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</si>
  <si>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</si>
  <si>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</si>
  <si>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</si>
  <si>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</si>
  <si>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</si>
  <si>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</si>
  <si>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</si>
  <si>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</si>
  <si>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</si>
  <si>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</si>
  <si>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</si>
  <si>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</si>
  <si>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</si>
  <si>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</si>
  <si>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</si>
  <si>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</si>
  <si>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</si>
  <si>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</si>
  <si>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</si>
  <si>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</si>
  <si>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</si>
  <si>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</si>
  <si>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</si>
  <si>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</si>
  <si>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</si>
  <si>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</si>
  <si>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</si>
  <si>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</si>
  <si>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</si>
  <si>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</si>
  <si>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</si>
  <si>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</si>
  <si>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</si>
  <si>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</si>
  <si>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</si>
  <si>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</si>
  <si>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</si>
  <si>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</si>
  <si>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</si>
  <si>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</si>
  <si>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</si>
  <si>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</si>
  <si>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</si>
  <si>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</si>
  <si>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</si>
  <si>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</si>
  <si>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</si>
  <si>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</si>
  <si>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</si>
  <si>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</si>
  <si>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</si>
  <si>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</si>
  <si>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</si>
  <si>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</si>
  <si>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</si>
  <si>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</si>
  <si>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</si>
  <si>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</si>
  <si>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</si>
  <si>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</si>
  <si>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</si>
  <si>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</si>
  <si>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</si>
  <si>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</si>
  <si>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</si>
  <si>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</si>
  <si>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</si>
  <si>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</si>
  <si>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</si>
  <si>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</si>
  <si>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</si>
  <si>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</si>
  <si>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</si>
  <si>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</si>
  <si>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</si>
  <si>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</si>
  <si>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</si>
  <si>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</si>
  <si>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</si>
  <si>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</si>
  <si>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</si>
  <si>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</si>
  <si>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</si>
  <si>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</si>
  <si>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</si>
  <si>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</si>
  <si>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</si>
  <si>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</si>
  <si>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</si>
  <si>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</si>
  <si>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</si>
  <si>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</si>
  <si>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</si>
  <si>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</si>
  <si>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</si>
  <si>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</si>
  <si>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</si>
  <si>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</si>
  <si>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</si>
  <si>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</si>
  <si>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</si>
  <si>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</si>
  <si>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</si>
  <si>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</si>
  <si>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</si>
  <si>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</si>
  <si>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</si>
  <si>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</si>
  <si>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</si>
  <si>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</si>
  <si>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</si>
  <si>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</si>
  <si>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</si>
  <si>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</si>
  <si>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</si>
  <si>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</si>
  <si>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</si>
  <si>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</si>
  <si>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</si>
  <si>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</si>
  <si>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</si>
  <si>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</si>
  <si>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</si>
  <si>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</si>
  <si>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</si>
  <si>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</si>
  <si>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</si>
  <si>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</si>
  <si>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</si>
  <si>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</si>
  <si>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</si>
  <si>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</si>
  <si>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</si>
  <si>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</si>
  <si>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</si>
  <si>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</si>
  <si>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</si>
  <si>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</si>
  <si>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</si>
  <si>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</si>
  <si>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</si>
  <si>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</si>
  <si>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</si>
  <si>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</si>
  <si>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</si>
  <si>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</si>
  <si>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</si>
  <si>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</si>
  <si>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</si>
  <si>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</si>
  <si>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</si>
  <si>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</si>
  <si>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</si>
  <si>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</si>
  <si>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</si>
  <si>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</si>
  <si>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</si>
  <si>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</si>
  <si>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</si>
  <si>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</si>
  <si>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</si>
  <si>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</si>
  <si>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</si>
  <si>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</si>
  <si>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</si>
  <si>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</si>
  <si>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</si>
  <si>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</si>
  <si>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</si>
  <si>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</si>
  <si>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</si>
  <si>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</si>
  <si>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</si>
  <si>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</si>
  <si>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</si>
  <si>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</si>
  <si>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</si>
  <si>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</si>
  <si>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</si>
  <si>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</si>
  <si>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</si>
  <si>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</si>
  <si>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</si>
  <si>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</si>
  <si>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</si>
  <si>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</si>
  <si>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</si>
  <si>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</si>
  <si>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</si>
  <si>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</si>
  <si>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</si>
  <si>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</si>
  <si>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</si>
  <si>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</si>
  <si>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</si>
  <si>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</si>
  <si>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</si>
  <si>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</si>
  <si>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</si>
  <si>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</si>
  <si>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</si>
  <si>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</si>
  <si>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</si>
  <si>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</si>
  <si>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</si>
  <si>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</si>
  <si>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</si>
  <si>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</si>
  <si>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</si>
  <si>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</si>
  <si>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</si>
  <si>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</si>
  <si>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</si>
  <si>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</si>
  <si>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</si>
  <si>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</si>
  <si>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</si>
  <si>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</si>
  <si>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</si>
  <si>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</si>
  <si>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</si>
  <si>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</si>
  <si>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</si>
  <si>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</si>
  <si>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</si>
  <si>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</si>
  <si>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</si>
  <si>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</si>
  <si>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</si>
  <si>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</si>
  <si>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</si>
  <si>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</si>
  <si>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</si>
  <si>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</si>
  <si>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</si>
  <si>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</si>
  <si>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</si>
  <si>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</si>
  <si>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</si>
  <si>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</si>
  <si>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</si>
  <si>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</si>
  <si>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</si>
  <si>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</si>
  <si>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</si>
  <si>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</si>
  <si>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</si>
  <si>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</si>
  <si>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</si>
  <si>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</si>
  <si>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</si>
  <si>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</si>
  <si>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</si>
  <si>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</si>
  <si>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</si>
  <si>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</si>
  <si>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</si>
  <si>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</si>
  <si>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</si>
  <si>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</si>
  <si>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</si>
  <si>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</si>
  <si>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</si>
  <si>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</si>
  <si>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</si>
  <si>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</si>
  <si>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</si>
  <si>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</si>
  <si>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</si>
  <si>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</si>
  <si>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</si>
  <si>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</si>
  <si>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</si>
  <si>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</si>
  <si>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</si>
  <si>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</si>
  <si>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</si>
  <si>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</si>
  <si>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</si>
  <si>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</si>
  <si>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</si>
  <si>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</si>
  <si>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</si>
  <si>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</si>
  <si>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</si>
  <si>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</si>
  <si>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</si>
  <si>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</si>
  <si>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</si>
  <si>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</si>
  <si>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</si>
  <si>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</si>
  <si>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</si>
  <si>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</si>
  <si>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</si>
  <si>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</si>
  <si>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</si>
  <si>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</si>
  <si>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</si>
  <si>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</si>
  <si>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</si>
  <si>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</si>
  <si>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</si>
  <si>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</si>
  <si>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</si>
  <si>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</si>
  <si>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</si>
  <si>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</si>
  <si>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</si>
  <si>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</si>
  <si>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</si>
  <si>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</si>
  <si>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</si>
  <si>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</si>
  <si>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</si>
  <si>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</si>
  <si>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</si>
  <si>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</si>
  <si>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</si>
  <si>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</si>
  <si>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</si>
  <si>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</si>
  <si>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</si>
  <si>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</si>
  <si>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</si>
  <si>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</si>
  <si>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</si>
  <si>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</si>
  <si>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</si>
  <si>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</si>
  <si>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</si>
  <si>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</si>
  <si>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</si>
  <si>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</si>
  <si>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</si>
  <si>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</si>
  <si>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</si>
  <si>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</si>
  <si>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</si>
  <si>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</si>
  <si>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</si>
  <si>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</si>
  <si>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</si>
  <si>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</si>
  <si>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</si>
  <si>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</si>
  <si>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</si>
  <si>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</si>
  <si>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</si>
  <si>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</si>
  <si>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</si>
  <si>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</si>
  <si>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</si>
  <si>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</si>
  <si>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</si>
  <si>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</si>
  <si>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</si>
  <si>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</si>
  <si>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</si>
  <si>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</si>
  <si>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</si>
  <si>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</si>
  <si>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</si>
  <si>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</si>
  <si>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</si>
  <si>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</si>
  <si>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</si>
  <si>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</si>
  <si>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</si>
  <si>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</si>
  <si>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</si>
  <si>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</si>
  <si>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</si>
  <si>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</si>
  <si>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</si>
  <si>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</si>
  <si>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</si>
  <si>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</si>
  <si>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</si>
  <si>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</si>
  <si>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</si>
  <si>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</si>
  <si>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</si>
  <si>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</si>
  <si>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</si>
  <si>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</si>
  <si>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</si>
  <si>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</si>
  <si>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</si>
  <si>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</si>
  <si>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</si>
  <si>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</si>
  <si>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</si>
  <si>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</si>
  <si>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</si>
  <si>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</si>
  <si>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</si>
  <si>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</si>
  <si>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</si>
  <si>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</si>
  <si>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</si>
  <si>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</si>
  <si>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</si>
  <si>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</si>
  <si>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</si>
  <si>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</si>
  <si>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</si>
  <si>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</si>
  <si>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</si>
  <si>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</si>
  <si>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</si>
  <si>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</si>
  <si>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</si>
  <si>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</si>
  <si>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</si>
  <si>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</si>
  <si>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</si>
  <si>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</si>
  <si>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</si>
  <si>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</si>
  <si>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</si>
  <si>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</si>
  <si>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</si>
  <si>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</si>
  <si>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</si>
  <si>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</si>
  <si>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</si>
  <si>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</si>
  <si>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</si>
  <si>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</si>
  <si>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</si>
  <si>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</si>
  <si>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</si>
  <si>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</si>
  <si>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</si>
  <si>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</si>
  <si>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</si>
  <si>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</si>
  <si>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</si>
  <si>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</si>
  <si>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</si>
  <si>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</si>
  <si>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</si>
  <si>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</si>
  <si>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</si>
  <si>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</si>
  <si>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</si>
  <si>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</si>
  <si>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</si>
  <si>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</si>
  <si>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</si>
  <si>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</si>
  <si>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</si>
  <si>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</si>
  <si>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</si>
  <si>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</si>
  <si>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</si>
  <si>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</si>
  <si>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</si>
  <si>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</si>
  <si>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</si>
  <si>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</si>
  <si>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</si>
  <si>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</si>
  <si>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</si>
  <si>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</si>
  <si>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</si>
  <si>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</si>
  <si>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</si>
  <si>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</si>
  <si>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</si>
  <si>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</si>
  <si>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</si>
  <si>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</si>
  <si>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</si>
  <si>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</si>
  <si>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</si>
  <si>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</si>
  <si>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</si>
  <si>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</si>
  <si>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</si>
  <si>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</si>
  <si>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</si>
  <si>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</si>
  <si>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</si>
  <si>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</si>
  <si>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</si>
  <si>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</si>
  <si>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</si>
  <si>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</si>
  <si>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</si>
  <si>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</si>
  <si>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</si>
  <si>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</si>
  <si>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</si>
  <si>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</si>
  <si>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</si>
  <si>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</si>
  <si>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</si>
  <si>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</si>
  <si>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</si>
  <si>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</si>
  <si>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</si>
  <si>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</si>
  <si>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</si>
  <si>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</si>
  <si>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</si>
  <si>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</si>
  <si>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</si>
  <si>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</si>
  <si>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</si>
  <si>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</si>
  <si>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</si>
  <si>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</si>
  <si>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</si>
  <si>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</si>
  <si>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</si>
  <si>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</si>
  <si>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</si>
  <si>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</si>
  <si>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</si>
  <si>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</si>
  <si>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</si>
  <si>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</si>
  <si>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</si>
  <si>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</si>
  <si>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</si>
  <si>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</si>
  <si>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</si>
  <si>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</si>
  <si>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</si>
  <si>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</si>
  <si>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</si>
  <si>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</si>
  <si>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</si>
  <si>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</si>
  <si>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</si>
  <si>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</si>
  <si>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</si>
  <si>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</si>
  <si>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</si>
  <si>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</si>
  <si>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</si>
  <si>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</si>
  <si>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</si>
  <si>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</si>
  <si>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</si>
  <si>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</si>
  <si>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</si>
  <si>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</si>
  <si>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</si>
  <si>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</si>
  <si>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</si>
  <si>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</si>
  <si>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</si>
  <si>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</si>
  <si>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</si>
  <si>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</si>
  <si>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</si>
  <si>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</si>
  <si>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</si>
  <si>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</si>
  <si>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</si>
  <si>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</si>
  <si>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</si>
  <si>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</si>
  <si>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</si>
  <si>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</si>
  <si>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</si>
  <si>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</si>
  <si>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</si>
  <si>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</si>
  <si>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</si>
  <si>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</si>
  <si>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</si>
  <si>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</si>
  <si>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</si>
  <si>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</si>
  <si>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</si>
  <si>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</si>
  <si>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</si>
  <si>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</si>
  <si>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</si>
  <si>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</si>
  <si>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</si>
  <si>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</si>
  <si>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</si>
  <si>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</si>
  <si>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</si>
  <si>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</si>
  <si>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</si>
  <si>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</si>
  <si>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</si>
  <si>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</si>
  <si>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</si>
  <si>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</si>
  <si>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</si>
  <si>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</si>
  <si>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</si>
  <si>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</si>
  <si>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</si>
  <si>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</si>
  <si>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</si>
  <si>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</si>
  <si>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</si>
  <si>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</si>
  <si>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</si>
  <si>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</si>
  <si>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</si>
  <si>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</si>
  <si>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</si>
  <si>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</si>
  <si>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</si>
  <si>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</si>
  <si>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</si>
  <si>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</si>
  <si>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</si>
  <si>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</si>
  <si>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</si>
  <si>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</si>
  <si>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</si>
  <si>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</si>
  <si>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</si>
  <si>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</si>
  <si>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</si>
  <si>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</si>
  <si>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</si>
  <si>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</si>
  <si>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</si>
  <si>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</si>
  <si>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</si>
  <si>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</si>
  <si>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</si>
  <si>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</si>
  <si>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</si>
  <si>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</si>
  <si>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</si>
  <si>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</si>
  <si>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</si>
  <si>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</si>
  <si>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</si>
  <si>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</si>
  <si>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</si>
  <si>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</si>
  <si>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</si>
  <si>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</si>
  <si>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</si>
  <si>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</si>
  <si>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</si>
  <si>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</si>
  <si>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</si>
  <si>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</si>
  <si>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</si>
  <si>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</si>
  <si>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</si>
  <si>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</si>
  <si>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</si>
  <si>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</si>
  <si>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</si>
  <si>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</si>
  <si>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</si>
  <si>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</si>
  <si>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</si>
  <si>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</si>
  <si>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</si>
  <si>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</si>
  <si>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</si>
  <si>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</si>
  <si>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</si>
  <si>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</si>
  <si>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</si>
  <si>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</si>
  <si>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</si>
  <si>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</si>
  <si>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</si>
  <si>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</si>
  <si>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</si>
  <si>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</si>
  <si>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</si>
  <si>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</si>
  <si>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</si>
  <si>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</si>
  <si>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</si>
  <si>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</si>
  <si>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</si>
  <si>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</si>
  <si>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</si>
  <si>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</si>
  <si>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</si>
  <si>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</si>
  <si>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</si>
  <si>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</si>
  <si>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</si>
  <si>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</si>
  <si>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</si>
  <si>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</si>
  <si>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</si>
  <si>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</si>
  <si>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</si>
  <si>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</si>
  <si>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</si>
  <si>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</si>
  <si>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</si>
  <si>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</si>
  <si>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</si>
  <si>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</si>
  <si>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</si>
  <si>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</si>
  <si>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</si>
  <si>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</si>
  <si>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</si>
  <si>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</si>
  <si>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</si>
  <si>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</si>
  <si>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</si>
  <si>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</si>
  <si>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</si>
  <si>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</si>
  <si>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</si>
  <si>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</si>
  <si>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</si>
  <si>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</si>
  <si>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</si>
  <si>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</si>
  <si>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</si>
  <si>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</si>
  <si>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</si>
  <si>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</si>
  <si>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</si>
  <si>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</si>
  <si>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</si>
  <si>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</si>
  <si>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</si>
  <si>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</si>
  <si>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</si>
  <si>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</si>
  <si>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</si>
  <si>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</si>
  <si>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</si>
  <si>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</si>
  <si>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</si>
  <si>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</si>
  <si>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</si>
  <si>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</si>
  <si>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</si>
  <si>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</si>
  <si>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</si>
  <si>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</si>
  <si>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</si>
  <si>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</si>
  <si>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</si>
  <si>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</si>
  <si>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</si>
  <si>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</si>
  <si>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</si>
  <si>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</si>
  <si>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</si>
  <si>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</si>
  <si>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</si>
  <si>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</si>
  <si>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</si>
  <si>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</si>
  <si>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</si>
  <si>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</si>
  <si>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</si>
  <si>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</si>
  <si>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</si>
  <si>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</si>
  <si>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</si>
  <si>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</si>
  <si>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</si>
  <si>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</si>
  <si>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</si>
  <si>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</si>
  <si>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</si>
  <si>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</si>
  <si>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</si>
  <si>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</si>
  <si>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</si>
  <si>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</si>
  <si>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</si>
  <si>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</si>
  <si>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</si>
  <si>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</si>
  <si>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</si>
  <si>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</si>
  <si>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</si>
  <si>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</si>
  <si>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</si>
  <si>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</si>
  <si>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</si>
  <si>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</si>
  <si>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</si>
  <si>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</si>
  <si>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</si>
  <si>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</si>
  <si>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</si>
  <si>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</si>
  <si>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</si>
  <si>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</si>
  <si>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</si>
  <si>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</si>
  <si>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</si>
  <si>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</si>
  <si>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</si>
  <si>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</si>
  <si>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</si>
  <si>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</si>
  <si>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</si>
  <si>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</si>
  <si>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</si>
  <si>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</si>
  <si>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</si>
  <si>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</si>
  <si>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</si>
  <si>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</si>
  <si>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</si>
  <si>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</si>
  <si>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</si>
  <si>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</si>
  <si>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</si>
  <si>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</si>
  <si>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</si>
  <si>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</si>
  <si>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</si>
  <si>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</si>
  <si>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</si>
  <si>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</si>
  <si>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</si>
  <si>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</si>
  <si>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</si>
  <si>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</si>
  <si>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</si>
  <si>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</si>
  <si>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</si>
  <si>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</si>
  <si>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</si>
  <si>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</si>
  <si>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</si>
  <si>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</si>
  <si>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</si>
  <si>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</si>
  <si>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</si>
  <si>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</si>
  <si>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</si>
  <si>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</si>
  <si>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</si>
  <si>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</si>
  <si>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</si>
  <si>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</si>
  <si>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</si>
  <si>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</si>
  <si>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</si>
  <si>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</si>
  <si>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</si>
  <si>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</si>
  <si>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</si>
  <si>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</si>
  <si>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</si>
  <si>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</si>
  <si>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</si>
  <si>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</si>
  <si>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</si>
  <si>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</si>
  <si>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</si>
  <si>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</si>
  <si>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</si>
  <si>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</si>
  <si>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</si>
  <si>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</si>
  <si>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</si>
  <si>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</si>
  <si>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</si>
  <si>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</si>
  <si>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</si>
  <si>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</si>
  <si>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</si>
  <si>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</si>
  <si>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</si>
  <si>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</si>
  <si>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</si>
  <si>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</si>
  <si>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</si>
  <si>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</si>
  <si>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</si>
  <si>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</si>
  <si>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</si>
  <si>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</si>
  <si>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</si>
  <si>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</si>
  <si>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</si>
  <si>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</si>
  <si>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</si>
  <si>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</si>
  <si>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</si>
  <si>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</si>
  <si>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</si>
  <si>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</si>
  <si>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</si>
  <si>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</si>
  <si>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</si>
  <si>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</si>
  <si>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</si>
  <si>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</si>
  <si>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</si>
  <si>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</si>
  <si>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</si>
  <si>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</si>
  <si>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</si>
  <si>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</si>
  <si>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</si>
  <si>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</si>
  <si>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</si>
  <si>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</si>
  <si>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</si>
  <si>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</si>
  <si>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</si>
  <si>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</si>
  <si>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</si>
  <si>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</si>
  <si>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</si>
  <si>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</si>
  <si>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</si>
  <si>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</si>
  <si>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</si>
  <si>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</si>
  <si>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</si>
  <si>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</si>
  <si>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</si>
  <si>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</si>
  <si>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</si>
  <si>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</si>
  <si>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</si>
  <si>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</si>
  <si>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</si>
  <si>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</si>
  <si>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</si>
  <si>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</si>
  <si>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</si>
  <si>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</si>
  <si>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</si>
  <si>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</si>
  <si>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</si>
  <si>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</si>
  <si>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</si>
  <si>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</si>
  <si>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</si>
  <si>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</si>
  <si>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</si>
  <si>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</si>
  <si>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</si>
  <si>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</si>
  <si>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</si>
  <si>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</si>
  <si>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</si>
  <si>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</si>
  <si>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</si>
  <si>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</si>
  <si>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</si>
  <si>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</si>
  <si>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</si>
  <si>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</si>
  <si>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</si>
  <si>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</si>
  <si>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</si>
  <si>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</si>
  <si>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</si>
  <si>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</si>
  <si>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</si>
  <si>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</si>
  <si>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</si>
  <si>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</si>
  <si>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</si>
  <si>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</si>
  <si>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</si>
  <si>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</si>
  <si>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</si>
  <si>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</si>
  <si>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</si>
  <si>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</si>
  <si>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</si>
  <si>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</si>
  <si>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</si>
  <si>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</si>
  <si>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</si>
  <si>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</si>
  <si>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</si>
  <si>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</si>
  <si>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</si>
  <si>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</si>
  <si>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</si>
  <si>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</si>
  <si>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</si>
  <si>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</si>
  <si>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</si>
  <si>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</si>
  <si>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</si>
  <si>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</si>
  <si>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</si>
  <si>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</si>
  <si>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</si>
  <si>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</si>
  <si>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</si>
  <si>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</si>
  <si>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</si>
  <si>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</si>
  <si>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</si>
  <si>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</si>
  <si>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</si>
  <si>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</si>
  <si>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</si>
  <si>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</si>
  <si>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</si>
  <si>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</si>
  <si>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</si>
  <si>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</si>
  <si>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</si>
  <si>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</si>
  <si>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</si>
  <si>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</si>
  <si>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</si>
  <si>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</si>
  <si>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</si>
  <si>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</si>
  <si>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</si>
  <si>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</si>
  <si>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</si>
  <si>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</si>
  <si>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</si>
  <si>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</si>
  <si>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</si>
  <si>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</si>
  <si>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</si>
  <si>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</si>
  <si>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</si>
  <si>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</si>
  <si>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</si>
  <si>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</si>
  <si>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</si>
  <si>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</si>
  <si>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</si>
  <si>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</si>
  <si>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</si>
  <si>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</si>
  <si>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</si>
  <si>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</si>
  <si>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</si>
  <si>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</si>
  <si>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</si>
  <si>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</si>
  <si>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</si>
  <si>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</si>
  <si>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</si>
  <si>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</si>
  <si>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</si>
  <si>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</si>
  <si>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</si>
  <si>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</si>
  <si>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</si>
  <si>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</si>
  <si>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</si>
  <si>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</si>
  <si>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</si>
  <si>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</si>
  <si>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</si>
  <si>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</si>
  <si>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</si>
  <si>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</si>
  <si>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</si>
  <si>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</si>
  <si>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</si>
  <si>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</si>
  <si>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</si>
  <si>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</si>
  <si>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</si>
  <si>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</si>
  <si>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</si>
  <si>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</si>
  <si>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</si>
  <si>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</si>
  <si>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</si>
  <si>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</si>
  <si>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</si>
  <si>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</si>
  <si>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</si>
  <si>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</si>
  <si>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</si>
  <si>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</si>
  <si>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</si>
  <si>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</si>
  <si>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</si>
  <si>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</si>
  <si>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</si>
  <si>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</si>
  <si>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</si>
  <si>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</si>
  <si>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</si>
  <si>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</si>
  <si>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</si>
  <si>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</si>
  <si>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</si>
  <si>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</si>
  <si>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</si>
  <si>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</si>
  <si>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</si>
  <si>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</si>
  <si>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</si>
  <si>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</si>
  <si>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</si>
  <si>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</si>
  <si>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</si>
  <si>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</si>
  <si>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</si>
  <si>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</si>
  <si>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</si>
  <si>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</si>
  <si>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</si>
  <si>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</si>
  <si>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</si>
  <si>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</si>
  <si>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</si>
  <si>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</si>
  <si>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</si>
  <si>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</si>
  <si>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</si>
  <si>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</si>
  <si>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</si>
  <si>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</si>
  <si>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</si>
  <si>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</si>
  <si>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</si>
  <si>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</si>
  <si>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</si>
  <si>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</si>
  <si>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</si>
  <si>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</si>
  <si>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</si>
  <si>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</si>
  <si>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</si>
  <si>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</si>
  <si>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</si>
  <si>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</si>
  <si>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</si>
  <si>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</si>
  <si>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</si>
  <si>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</si>
  <si>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</si>
  <si>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</si>
  <si>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</si>
  <si>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</si>
  <si>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</si>
  <si>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</si>
  <si>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</si>
  <si>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</si>
  <si>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</si>
  <si>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</si>
  <si>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</si>
  <si>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</si>
  <si>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</si>
  <si>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</si>
  <si>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</si>
  <si>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</si>
  <si>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</si>
  <si>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</si>
  <si>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</si>
  <si>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</si>
  <si>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</si>
  <si>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</si>
  <si>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</si>
  <si>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</si>
  <si>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</si>
  <si>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</si>
  <si>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</si>
  <si>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</si>
  <si>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</si>
  <si>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</si>
  <si>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</si>
  <si>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</si>
  <si>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</si>
  <si>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</si>
  <si>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</si>
  <si>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</si>
  <si>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</si>
  <si>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</si>
  <si>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</si>
  <si>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</si>
  <si>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</si>
  <si>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</si>
  <si>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</si>
  <si>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</si>
  <si>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</si>
  <si>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</si>
  <si>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</si>
  <si>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</si>
  <si>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</si>
  <si>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</si>
  <si>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</si>
  <si>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</si>
  <si>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</si>
  <si>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</si>
  <si>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</si>
  <si>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</si>
  <si>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</si>
  <si>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</si>
  <si>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</si>
  <si>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</si>
  <si>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</si>
  <si>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</si>
  <si>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</si>
  <si>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</si>
  <si>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</si>
  <si>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</si>
  <si>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</si>
  <si>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</si>
  <si>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</si>
  <si>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</si>
  <si>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</si>
  <si>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</si>
  <si>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</si>
  <si>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</si>
  <si>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</si>
  <si>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</si>
  <si>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</si>
  <si>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</si>
  <si>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</si>
  <si>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</si>
  <si>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</si>
  <si>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</si>
  <si>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</si>
  <si>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</si>
  <si>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</si>
  <si>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</si>
  <si>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</si>
  <si>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</si>
  <si>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</si>
  <si>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</si>
  <si>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</si>
  <si>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</si>
  <si>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</si>
  <si>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</si>
  <si>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</si>
  <si>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</si>
  <si>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</si>
  <si>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</si>
  <si>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</si>
  <si>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</si>
  <si>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</si>
  <si>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</si>
  <si>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</si>
  <si>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</si>
  <si>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</si>
  <si>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</si>
  <si>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</si>
  <si>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</si>
  <si>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</si>
  <si>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</si>
  <si>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</si>
  <si>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</si>
  <si>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</si>
  <si>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</si>
  <si>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</si>
  <si>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</si>
  <si>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</si>
  <si>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</si>
  <si>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</si>
  <si>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</si>
  <si>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</si>
  <si>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</si>
  <si>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</si>
  <si>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</si>
  <si>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</si>
  <si>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</si>
  <si>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</si>
  <si>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</si>
  <si>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</si>
  <si>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</si>
  <si>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</si>
  <si>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</si>
  <si>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</si>
  <si>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</si>
  <si>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</si>
  <si>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</si>
  <si>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</si>
  <si>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</si>
  <si>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</si>
  <si>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</si>
  <si>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</si>
  <si>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</si>
  <si>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</si>
  <si>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</si>
  <si>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</si>
  <si>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</si>
  <si>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</si>
  <si>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</si>
  <si>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</si>
  <si>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</si>
  <si>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</si>
  <si>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</si>
  <si>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</si>
  <si>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</si>
  <si>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</si>
  <si>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</si>
  <si>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</si>
  <si>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</si>
  <si>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</si>
  <si>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</si>
  <si>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</si>
  <si>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</si>
  <si>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</si>
  <si>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</si>
  <si>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</si>
  <si>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</si>
  <si>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</si>
  <si>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</si>
  <si>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</si>
  <si>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</si>
  <si>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</si>
  <si>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</si>
  <si>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</si>
  <si>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</si>
  <si>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</si>
  <si>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</si>
  <si>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</si>
  <si>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</si>
  <si>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</si>
  <si>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</si>
  <si>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</si>
  <si>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</si>
  <si>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</si>
  <si>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</si>
  <si>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</si>
  <si>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</si>
  <si>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</si>
  <si>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</si>
  <si>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</si>
  <si>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</si>
  <si>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</si>
  <si>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</si>
  <si>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</si>
  <si>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</si>
  <si>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</si>
  <si>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</si>
  <si>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</si>
  <si>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</si>
  <si>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</si>
  <si>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</si>
  <si>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</si>
  <si>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</si>
  <si>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</si>
  <si>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</si>
  <si>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</si>
  <si>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</si>
  <si>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</si>
  <si>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</si>
  <si>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</si>
  <si>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</si>
  <si>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</si>
  <si>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</si>
  <si>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</si>
  <si>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</si>
  <si>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</si>
  <si>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</si>
  <si>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</si>
  <si>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</si>
  <si>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</si>
  <si>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</si>
  <si>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</si>
  <si>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</si>
  <si>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</si>
  <si>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</si>
  <si>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</si>
  <si>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</si>
  <si>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</si>
  <si>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</si>
  <si>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</si>
  <si>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</si>
  <si>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</si>
  <si>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</si>
  <si>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</si>
  <si>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</si>
  <si>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</si>
  <si>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</si>
  <si>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</si>
  <si>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</si>
  <si>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</si>
  <si>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</si>
  <si>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</si>
  <si>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</si>
  <si>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</si>
  <si>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</si>
  <si>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</si>
  <si>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</si>
  <si>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</si>
  <si>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</si>
  <si>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</si>
  <si>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</si>
  <si>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</si>
  <si>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</si>
  <si>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</si>
  <si>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</si>
  <si>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</si>
  <si>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</si>
  <si>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</si>
  <si>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</si>
  <si>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</si>
  <si>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</si>
  <si>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</si>
  <si>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</si>
  <si>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</si>
  <si>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</si>
  <si>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</si>
  <si>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</si>
  <si>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</si>
  <si>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</si>
  <si>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</si>
  <si>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</si>
  <si>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</si>
  <si>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</si>
  <si>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</si>
  <si>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</si>
  <si>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</si>
  <si>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</si>
  <si>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</si>
  <si>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</si>
  <si>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</si>
  <si>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</si>
  <si>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</si>
  <si>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</si>
  <si>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</si>
  <si>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</si>
  <si>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</si>
  <si>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</si>
  <si>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</si>
  <si>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</si>
  <si>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</si>
  <si>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</si>
  <si>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</si>
  <si>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</si>
  <si>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</si>
  <si>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</si>
  <si>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</si>
  <si>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</si>
  <si>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</si>
  <si>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</si>
  <si>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</si>
  <si>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</si>
  <si>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</si>
  <si>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</si>
  <si>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</si>
  <si>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</si>
  <si>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</si>
  <si>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</si>
  <si>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</si>
  <si>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</si>
  <si>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</si>
  <si>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</si>
  <si>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</si>
  <si>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</si>
  <si>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</si>
  <si>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</si>
  <si>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</si>
  <si>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</si>
  <si>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</si>
  <si>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</si>
  <si>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</si>
  <si>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</si>
  <si>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</si>
  <si>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</si>
  <si>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</si>
  <si>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</si>
  <si>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</si>
  <si>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</si>
  <si>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</si>
  <si>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</si>
  <si>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</si>
  <si>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</si>
  <si>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</si>
  <si>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</si>
  <si>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</si>
  <si>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</si>
  <si>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</si>
  <si>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</si>
  <si>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</si>
  <si>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</si>
  <si>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</si>
  <si>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</si>
  <si>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</si>
  <si>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</si>
  <si>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</si>
  <si>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</si>
  <si>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</si>
  <si>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</si>
  <si>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</si>
  <si>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</si>
  <si>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</si>
  <si>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</si>
  <si>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</si>
  <si>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</si>
  <si>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</si>
  <si>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</si>
  <si>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</si>
  <si>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</si>
  <si>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</si>
  <si>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</si>
  <si>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</si>
  <si>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</si>
  <si>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</si>
  <si>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</si>
  <si>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</si>
  <si>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</si>
  <si>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</si>
  <si>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</si>
  <si>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</si>
  <si>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</si>
  <si>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</si>
  <si>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</si>
  <si>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</si>
  <si>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</si>
  <si>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</si>
  <si>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</si>
  <si>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</si>
  <si>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</si>
  <si>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</si>
  <si>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</si>
  <si>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</si>
  <si>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</si>
  <si>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</si>
  <si>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</si>
  <si>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</si>
  <si>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</si>
  <si>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</si>
  <si>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</si>
  <si>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</si>
  <si>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</si>
  <si>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</si>
  <si>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</si>
  <si>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</si>
  <si>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</si>
  <si>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</si>
  <si>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</si>
  <si>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</si>
  <si>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</si>
  <si>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</si>
  <si>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</si>
  <si>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</si>
  <si>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</si>
  <si>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</si>
  <si>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</si>
  <si>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</si>
  <si>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</si>
  <si>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</si>
  <si>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</si>
  <si>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</si>
  <si>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</si>
  <si>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</si>
  <si>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</si>
  <si>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</si>
  <si>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</si>
  <si>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</si>
  <si>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</si>
  <si>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</si>
  <si>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</si>
  <si>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</si>
  <si>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</si>
  <si>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</si>
  <si>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</si>
  <si>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</si>
  <si>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</si>
  <si>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</si>
  <si>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</si>
  <si>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</si>
  <si>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</si>
  <si>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</si>
  <si>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</si>
  <si>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</si>
  <si>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</si>
  <si>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</si>
  <si>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</si>
  <si>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</si>
  <si>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</si>
  <si>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</si>
  <si>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</si>
  <si>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</si>
  <si>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</si>
  <si>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</si>
  <si>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</si>
  <si>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</si>
  <si>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</si>
  <si>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</si>
  <si>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</si>
  <si>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</si>
  <si>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</si>
  <si>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</si>
  <si>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</si>
  <si>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</si>
  <si>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</si>
  <si>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</si>
  <si>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</si>
  <si>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</si>
  <si>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</si>
  <si>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</si>
  <si>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</si>
  <si>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</si>
  <si>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</si>
  <si>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</si>
  <si>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</si>
  <si>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</si>
  <si>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</si>
  <si>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</si>
  <si>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</si>
  <si>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</si>
  <si>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</si>
  <si>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</si>
  <si>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</si>
  <si>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</si>
  <si>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</si>
  <si>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</si>
  <si>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</si>
  <si>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</si>
  <si>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</si>
  <si>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</si>
  <si>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</si>
  <si>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</si>
  <si>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</si>
  <si>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</si>
  <si>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</si>
  <si>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</si>
  <si>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</si>
  <si>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</si>
  <si>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</si>
  <si>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</si>
  <si>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</si>
  <si>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</si>
  <si>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</si>
  <si>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</si>
  <si>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</si>
  <si>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</si>
  <si>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</si>
  <si>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</si>
  <si>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</si>
  <si>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</si>
  <si>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</si>
  <si>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</si>
  <si>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</si>
  <si>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</si>
  <si>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</si>
  <si>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</si>
  <si>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</si>
  <si>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</si>
  <si>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</si>
  <si>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</si>
  <si>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</si>
  <si>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</si>
  <si>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</si>
  <si>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</si>
  <si>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</si>
  <si>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</si>
  <si>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</si>
  <si>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</si>
  <si>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</si>
  <si>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</si>
  <si>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</si>
  <si>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</si>
  <si>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</si>
  <si>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</si>
  <si>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</si>
  <si>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</si>
  <si>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</si>
  <si>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</si>
  <si>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</si>
  <si>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</si>
  <si>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</si>
  <si>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</si>
  <si>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</si>
  <si>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</si>
  <si>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</si>
  <si>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</si>
  <si>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</si>
  <si>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</si>
  <si>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</si>
  <si>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</si>
  <si>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</si>
  <si>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</si>
  <si>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</si>
  <si>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</si>
  <si>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</si>
  <si>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</si>
  <si>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</si>
  <si>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</si>
  <si>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</si>
  <si>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</si>
  <si>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</si>
  <si>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</si>
  <si>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</si>
  <si>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</si>
  <si>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</si>
  <si>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</si>
  <si>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</si>
  <si>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</si>
  <si>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</si>
  <si>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</si>
  <si>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</si>
  <si>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</si>
  <si>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</si>
  <si>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</si>
  <si>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</si>
  <si>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</si>
  <si>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</si>
  <si>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</si>
  <si>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</si>
  <si>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</si>
  <si>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</si>
  <si>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</si>
  <si>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</si>
  <si>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</si>
  <si>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</si>
  <si>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</si>
  <si>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</si>
  <si>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</si>
  <si>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</si>
  <si>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</si>
  <si>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</si>
  <si>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</si>
  <si>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</si>
  <si>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</si>
  <si>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</si>
  <si>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</si>
  <si>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</si>
  <si>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</si>
  <si>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</si>
  <si>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</si>
  <si>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</si>
  <si>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</si>
  <si>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</si>
  <si>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</si>
  <si>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</si>
  <si>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</si>
  <si>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</si>
  <si>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</si>
  <si>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</si>
  <si>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</si>
  <si>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</si>
  <si>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</si>
  <si>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</si>
  <si>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</si>
  <si>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</si>
  <si>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</si>
  <si>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</si>
  <si>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</si>
  <si>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</si>
  <si>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</si>
  <si>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</si>
  <si>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</si>
  <si>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</si>
  <si>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</si>
  <si>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</si>
  <si>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</si>
  <si>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</si>
  <si>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</si>
  <si>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</si>
  <si>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</si>
  <si>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</si>
  <si>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</si>
  <si>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</si>
  <si>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</si>
  <si>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</si>
  <si>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</si>
  <si>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</si>
  <si>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</si>
  <si>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</si>
  <si>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</si>
  <si>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</si>
  <si>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</si>
  <si>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</si>
  <si>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</si>
  <si>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</si>
  <si>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</si>
  <si>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</si>
  <si>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</si>
  <si>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</si>
  <si>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</si>
  <si>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</si>
  <si>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</si>
  <si>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</si>
  <si>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</si>
  <si>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</si>
  <si>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</si>
  <si>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</si>
  <si>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</si>
  <si>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</si>
  <si>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</si>
  <si>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</si>
  <si>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</si>
  <si>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</si>
  <si>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</si>
  <si>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</si>
  <si>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</si>
  <si>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</si>
  <si>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</si>
  <si>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</si>
  <si>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</si>
  <si>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</si>
  <si>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</si>
  <si>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</si>
  <si>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</si>
  <si>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</si>
  <si>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</si>
  <si>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</si>
  <si>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</si>
  <si>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</si>
  <si>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</si>
  <si>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</si>
  <si>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</si>
  <si>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</si>
  <si>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</si>
  <si>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</si>
  <si>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</si>
  <si>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</si>
  <si>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</si>
  <si>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</si>
  <si>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</si>
  <si>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</si>
  <si>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</si>
  <si>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</si>
  <si>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</si>
  <si>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</si>
  <si>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</si>
  <si>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</si>
  <si>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</si>
  <si>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</si>
  <si>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</si>
  <si>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</si>
  <si>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</si>
  <si>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</si>
  <si>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</si>
  <si>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</si>
  <si>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</si>
  <si>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</si>
  <si>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</si>
  <si>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</si>
  <si>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</si>
  <si>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</si>
  <si>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</si>
  <si>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</si>
  <si>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</si>
  <si>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</si>
  <si>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</si>
  <si>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</si>
  <si>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</si>
  <si>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</si>
  <si>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</si>
  <si>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</si>
  <si>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</si>
  <si>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</si>
  <si>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</si>
  <si>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</si>
  <si>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</si>
  <si>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</si>
  <si>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</si>
  <si>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</si>
  <si>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</si>
  <si>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</si>
  <si>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</si>
  <si>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</si>
  <si>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</si>
  <si>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</si>
  <si>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</si>
  <si>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</si>
  <si>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</si>
  <si>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</si>
  <si>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</si>
  <si>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</si>
  <si>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</si>
  <si>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</si>
  <si>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</si>
  <si>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</si>
  <si>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</si>
  <si>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</si>
  <si>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</si>
  <si>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</si>
  <si>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</si>
  <si>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</si>
  <si>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</si>
  <si>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</si>
  <si>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</si>
  <si>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</si>
  <si>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</si>
  <si>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</si>
  <si>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</si>
  <si>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</si>
  <si>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</si>
  <si>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</si>
  <si>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</si>
  <si>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</si>
  <si>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</si>
  <si>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</si>
  <si>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</si>
  <si>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</si>
  <si>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</si>
  <si>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</si>
  <si>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</si>
  <si>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</si>
  <si>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</si>
  <si>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</si>
  <si>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</si>
  <si>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</si>
  <si>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</si>
  <si>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</si>
  <si>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</si>
  <si>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</si>
  <si>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</si>
  <si>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</si>
  <si>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</si>
  <si>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</si>
  <si>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</si>
  <si>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</si>
  <si>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</si>
  <si>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</si>
  <si>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</si>
  <si>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</si>
  <si>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</si>
  <si>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</si>
  <si>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</si>
  <si>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</si>
  <si>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</si>
  <si>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</si>
  <si>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</si>
  <si>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</si>
  <si>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</si>
  <si>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</si>
  <si>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</si>
  <si>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</si>
  <si>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</si>
  <si>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</si>
  <si>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</si>
  <si>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</si>
  <si>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</si>
  <si>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</si>
  <si>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</si>
  <si>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</si>
  <si>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</si>
  <si>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</si>
  <si>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</si>
  <si>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</si>
  <si>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</si>
  <si>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</si>
  <si>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</si>
  <si>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</si>
  <si>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</si>
  <si>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</si>
  <si>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</si>
  <si>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</si>
  <si>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</si>
  <si>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</si>
  <si>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</si>
  <si>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</si>
  <si>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</si>
  <si>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</si>
  <si>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</si>
  <si>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</si>
  <si>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</si>
  <si>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</si>
  <si>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</si>
  <si>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</si>
  <si>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</si>
  <si>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</si>
  <si>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</si>
  <si>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</si>
  <si>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</si>
  <si>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</si>
  <si>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</si>
  <si>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</si>
  <si>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</si>
  <si>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</si>
  <si>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</si>
  <si>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</si>
  <si>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</si>
  <si>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</si>
  <si>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</si>
  <si>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</si>
  <si>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</si>
  <si>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</si>
  <si>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</si>
  <si>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</si>
  <si>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</si>
  <si>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</si>
  <si>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</si>
  <si>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</si>
  <si>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</si>
  <si>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</si>
  <si>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</si>
  <si>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</si>
  <si>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</si>
  <si>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</si>
  <si>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</si>
  <si>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</si>
  <si>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</si>
  <si>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</si>
  <si>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</si>
  <si>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</si>
  <si>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</si>
  <si>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</si>
  <si>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</si>
  <si>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</si>
  <si>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</si>
  <si>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</si>
  <si>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</si>
  <si>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</si>
  <si>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</si>
  <si>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</si>
  <si>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</si>
  <si>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</si>
  <si>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</si>
  <si>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</si>
  <si>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</si>
  <si>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</si>
  <si>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</si>
  <si>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</si>
  <si>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</si>
  <si>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</si>
  <si>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</si>
  <si>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</si>
  <si>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</si>
  <si>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</si>
  <si>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</si>
  <si>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</si>
  <si>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</si>
  <si>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</si>
  <si>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</si>
  <si>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</si>
  <si>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</si>
  <si>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</si>
  <si>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</si>
  <si>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</si>
  <si>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</si>
  <si>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</si>
  <si>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</si>
  <si>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</si>
  <si>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</si>
  <si>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</si>
  <si>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</si>
  <si>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</si>
  <si>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</si>
  <si>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</si>
  <si>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</si>
  <si>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</si>
  <si>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</si>
  <si>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</si>
  <si>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</si>
  <si>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</si>
  <si>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</si>
  <si>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</si>
  <si>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</si>
  <si>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</si>
  <si>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</si>
  <si>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</si>
  <si>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</si>
  <si>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</si>
  <si>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</si>
  <si>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</si>
  <si>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</si>
  <si>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</si>
  <si>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</si>
  <si>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</si>
  <si>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</si>
  <si>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</si>
  <si>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</si>
  <si>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</si>
  <si>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</si>
  <si>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</si>
  <si>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</si>
  <si>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</si>
  <si>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</si>
  <si>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</si>
  <si>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</si>
  <si>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</si>
  <si>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</si>
  <si>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</si>
  <si>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</si>
  <si>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</si>
  <si>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</si>
  <si>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</si>
  <si>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</si>
  <si>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</si>
  <si>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</si>
  <si>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</si>
  <si>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</si>
  <si>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</si>
  <si>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</si>
  <si>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</si>
  <si>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</si>
  <si>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</si>
  <si>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</si>
  <si>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</si>
  <si>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</si>
  <si>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</si>
  <si>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</si>
  <si>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</si>
  <si>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</si>
  <si>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</si>
  <si>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</si>
  <si>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</si>
  <si>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</si>
  <si>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</si>
  <si>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</si>
  <si>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</si>
  <si>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</si>
  <si>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</si>
  <si>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</si>
  <si>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</si>
  <si>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</si>
  <si>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</si>
  <si>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</si>
  <si>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</si>
  <si>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</si>
  <si>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</si>
  <si>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</si>
  <si>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</si>
  <si>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</si>
  <si>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</si>
  <si>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</si>
  <si>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</si>
  <si>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</si>
  <si>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</si>
  <si>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</si>
  <si>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</si>
  <si>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</si>
  <si>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</si>
  <si>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</si>
  <si>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</si>
  <si>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</si>
  <si>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</si>
  <si>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</si>
  <si>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</si>
  <si>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</si>
  <si>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</si>
  <si>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</si>
  <si>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</si>
  <si>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</si>
  <si>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</si>
  <si>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</si>
  <si>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</si>
  <si>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</si>
  <si>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</si>
  <si>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</si>
  <si>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</si>
  <si>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</si>
  <si>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</si>
  <si>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</si>
  <si>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</si>
  <si>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</si>
  <si>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</si>
  <si>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</si>
  <si>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</si>
  <si>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</si>
  <si>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</si>
  <si>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</si>
  <si>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</si>
  <si>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</si>
  <si>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</si>
  <si>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</si>
  <si>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</si>
  <si>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</si>
  <si>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</si>
  <si>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</si>
  <si>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</si>
  <si>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</si>
  <si>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</si>
  <si>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</si>
  <si>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</si>
  <si>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</si>
  <si>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</si>
  <si>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</si>
  <si>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</si>
  <si>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</si>
  <si>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</si>
  <si>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</si>
  <si>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</si>
  <si>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</si>
  <si>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</si>
  <si>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</si>
  <si>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</si>
  <si>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</si>
  <si>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</si>
  <si>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</si>
  <si>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</si>
  <si>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</si>
  <si>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</si>
  <si>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</si>
  <si>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</si>
  <si>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</si>
  <si>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</si>
  <si>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</si>
  <si>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</si>
  <si>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</si>
  <si>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</si>
  <si>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</si>
  <si>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</si>
  <si>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</si>
  <si>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</si>
  <si>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</si>
  <si>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</si>
  <si>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</si>
  <si>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</si>
  <si>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</si>
  <si>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</si>
  <si>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</si>
  <si>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</si>
  <si>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</si>
  <si>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</si>
  <si>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</si>
  <si>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</si>
  <si>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</si>
  <si>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</si>
  <si>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</si>
  <si>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</si>
  <si>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</si>
  <si>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</si>
  <si>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</si>
  <si>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</si>
  <si>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</si>
  <si>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</si>
  <si>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</si>
  <si>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</si>
  <si>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</si>
  <si>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</si>
  <si>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</si>
  <si>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</si>
  <si>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</si>
  <si>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</si>
  <si>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</si>
  <si>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</si>
  <si>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</si>
  <si>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</si>
  <si>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</si>
  <si>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</si>
  <si>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</si>
  <si>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</si>
  <si>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</si>
  <si>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</si>
  <si>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</si>
  <si>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</si>
  <si>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</si>
  <si>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</si>
  <si>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</si>
  <si>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</si>
  <si>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</si>
  <si>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</si>
  <si>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</si>
  <si>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</si>
  <si>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</si>
  <si>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</si>
  <si>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</si>
  <si>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</si>
  <si>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</si>
  <si>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</si>
  <si>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</si>
  <si>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</si>
  <si>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</si>
  <si>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</si>
  <si>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</si>
  <si>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</si>
  <si>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</si>
  <si>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</si>
  <si>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</si>
  <si>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</si>
  <si>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</si>
  <si>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</si>
  <si>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</si>
  <si>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</si>
  <si>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</si>
  <si>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</si>
  <si>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</si>
  <si>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</si>
  <si>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</si>
  <si>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</si>
  <si>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</si>
  <si>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</si>
  <si>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</si>
  <si>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</si>
  <si>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</si>
  <si>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</si>
  <si>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</si>
  <si>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</si>
  <si>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</si>
  <si>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</si>
  <si>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</si>
  <si>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</si>
  <si>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</si>
  <si>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</si>
  <si>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</si>
  <si>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</si>
  <si>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</si>
  <si>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</si>
  <si>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</si>
  <si>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</si>
  <si>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</si>
  <si>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</si>
  <si>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</si>
  <si>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</si>
  <si>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</si>
  <si>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</si>
  <si>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</si>
  <si>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</si>
  <si>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</si>
  <si>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</si>
  <si>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</si>
  <si>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</si>
  <si>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</si>
  <si>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</si>
  <si>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</si>
  <si>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</si>
  <si>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</si>
  <si>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</si>
  <si>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</si>
  <si>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</si>
  <si>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</si>
  <si>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</si>
  <si>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</si>
  <si>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</si>
  <si>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</si>
  <si>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</si>
  <si>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</si>
  <si>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</si>
  <si>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</si>
  <si>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</si>
  <si>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</si>
  <si>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</si>
  <si>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</si>
  <si>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</si>
  <si>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</si>
  <si>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</si>
  <si>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</si>
  <si>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</si>
  <si>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</si>
  <si>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</si>
  <si>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</si>
  <si>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</si>
  <si>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</si>
  <si>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</si>
  <si>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</si>
  <si>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</si>
  <si>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</si>
  <si>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</si>
  <si>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</si>
  <si>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</si>
  <si>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</si>
  <si>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</si>
  <si>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</si>
  <si>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</si>
  <si>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</si>
  <si>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</si>
  <si>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</si>
  <si>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</si>
  <si>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</si>
  <si>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</si>
  <si>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</si>
  <si>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</si>
  <si>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</si>
  <si>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</si>
  <si>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</si>
  <si>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</si>
  <si>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</si>
  <si>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</si>
  <si>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</si>
  <si>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</si>
  <si>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</si>
  <si>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</si>
  <si>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</si>
  <si>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</si>
  <si>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</si>
  <si>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</si>
  <si>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</si>
  <si>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</si>
  <si>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</si>
  <si>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</si>
  <si>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</si>
  <si>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</si>
  <si>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</si>
  <si>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</si>
  <si>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</si>
  <si>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</si>
  <si>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</si>
  <si>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</si>
  <si>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</si>
  <si>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</si>
  <si>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</si>
  <si>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</si>
  <si>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</si>
  <si>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</si>
  <si>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</si>
  <si>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</si>
  <si>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</si>
  <si>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</si>
  <si>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</si>
  <si>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</si>
  <si>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</si>
  <si>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</si>
  <si>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</si>
  <si>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</si>
  <si>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</si>
  <si>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</si>
  <si>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</si>
  <si>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</si>
  <si>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</si>
  <si>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</si>
  <si>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</si>
  <si>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</si>
  <si>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</si>
  <si>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</si>
  <si>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</si>
  <si>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</si>
  <si>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</si>
  <si>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</si>
  <si>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</si>
  <si>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</si>
  <si>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</si>
  <si>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</si>
  <si>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</si>
  <si>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</si>
  <si>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</si>
  <si>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</si>
  <si>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</si>
  <si>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</si>
  <si>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</si>
  <si>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</si>
  <si>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</si>
  <si>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</si>
  <si>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</si>
  <si>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</si>
  <si>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</si>
  <si>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</si>
  <si>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</si>
  <si>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</si>
  <si>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</si>
  <si>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</si>
  <si>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</si>
  <si>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</si>
  <si>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</si>
  <si>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</si>
  <si>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</si>
  <si>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</si>
  <si>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</si>
  <si>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</si>
  <si>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</si>
  <si>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</si>
  <si>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</si>
  <si>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</si>
  <si>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</si>
  <si>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</si>
  <si>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</si>
  <si>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</si>
  <si>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</si>
  <si>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</si>
  <si>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</si>
  <si>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</si>
  <si>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</si>
  <si>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</si>
  <si>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</si>
  <si>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</si>
  <si>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</si>
  <si>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</si>
  <si>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</si>
  <si>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</si>
  <si>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</si>
  <si>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</si>
  <si>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</si>
  <si>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</si>
  <si>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</si>
  <si>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</si>
  <si>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</si>
  <si>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</si>
  <si>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</si>
  <si>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</si>
  <si>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</si>
  <si>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</si>
  <si>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</si>
  <si>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</si>
  <si>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</si>
  <si>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</si>
  <si>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</si>
  <si>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</si>
  <si>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</si>
  <si>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</si>
  <si>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</si>
  <si>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</si>
  <si>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</si>
  <si>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</si>
  <si>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</si>
  <si>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</si>
  <si>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</si>
  <si>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</si>
  <si>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</si>
  <si>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</si>
  <si>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</si>
  <si>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</si>
  <si>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</si>
  <si>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</si>
  <si>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</si>
  <si>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</si>
  <si>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</si>
  <si>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</si>
  <si>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</si>
  <si>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</si>
  <si>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</si>
  <si>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</si>
  <si>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</si>
  <si>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</si>
  <si>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</si>
  <si>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</si>
  <si>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</si>
  <si>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</si>
  <si>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</si>
  <si>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</si>
  <si>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</si>
  <si>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</si>
  <si>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</si>
  <si>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</si>
  <si>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</si>
  <si>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</si>
  <si>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</si>
  <si>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</si>
  <si>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</si>
  <si>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</si>
  <si>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</si>
  <si>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</si>
  <si>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</si>
  <si>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</si>
  <si>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</si>
  <si>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</si>
  <si>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</si>
  <si>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</si>
  <si>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</si>
  <si>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</si>
  <si>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</si>
  <si>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</si>
  <si>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</si>
  <si>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</si>
  <si>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</si>
  <si>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</si>
  <si>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</si>
  <si>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</si>
  <si>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</si>
  <si>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</si>
  <si>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</si>
  <si>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</si>
  <si>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</si>
  <si>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</si>
  <si>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</si>
  <si>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</si>
  <si>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</si>
  <si>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</si>
  <si>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</si>
  <si>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</si>
  <si>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</si>
  <si>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</si>
  <si>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</si>
  <si>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</si>
  <si>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</si>
  <si>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</si>
  <si>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</si>
  <si>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</si>
  <si>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</si>
  <si>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</si>
  <si>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</si>
  <si>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</si>
  <si>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</si>
  <si>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</si>
  <si>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</si>
  <si>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</si>
  <si>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</si>
  <si>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</si>
  <si>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</si>
  <si>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</si>
  <si>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</si>
  <si>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</si>
  <si>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</si>
  <si>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</si>
  <si>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</si>
  <si>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</si>
  <si>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</si>
  <si>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</si>
  <si>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</si>
  <si>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</si>
  <si>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</si>
  <si>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</si>
  <si>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</si>
  <si>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</si>
  <si>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</si>
  <si>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</si>
  <si>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</si>
  <si>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</si>
  <si>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</si>
  <si>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</si>
  <si>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</si>
  <si>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</si>
  <si>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</si>
  <si>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</si>
  <si>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</si>
  <si>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</si>
  <si>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</si>
  <si>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</si>
  <si>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</si>
  <si>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</si>
  <si>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</si>
  <si>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</si>
  <si>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</si>
  <si>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</si>
  <si>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</si>
  <si>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</si>
  <si>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</si>
  <si>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</si>
  <si>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</si>
  <si>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</si>
  <si>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</si>
  <si>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</si>
  <si>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</si>
  <si>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</si>
  <si>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</si>
  <si>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</si>
  <si>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</si>
  <si>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</si>
  <si>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</si>
  <si>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</si>
  <si>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</si>
  <si>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</si>
  <si>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</si>
  <si>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</si>
  <si>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</si>
  <si>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</si>
  <si>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</si>
  <si>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</si>
  <si>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</si>
  <si>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</si>
  <si>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</si>
  <si>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</si>
  <si>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</si>
  <si>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</si>
  <si>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</si>
  <si>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</si>
  <si>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</si>
  <si>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</si>
  <si>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</si>
  <si>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</si>
  <si>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</si>
  <si>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</si>
  <si>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</si>
  <si>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</si>
  <si>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</si>
  <si>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</si>
  <si>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</si>
  <si>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</si>
  <si>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</si>
  <si>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</si>
  <si>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</si>
  <si>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</si>
  <si>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</si>
  <si>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</si>
  <si>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</si>
  <si>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</si>
  <si>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</si>
  <si>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</si>
  <si>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</si>
  <si>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</si>
  <si>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</si>
  <si>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</si>
  <si>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</si>
  <si>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</si>
  <si>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</si>
  <si>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</si>
  <si>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</si>
  <si>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</si>
  <si>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</si>
  <si>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</si>
  <si>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</si>
  <si>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</si>
  <si>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</si>
  <si>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</si>
  <si>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</si>
  <si>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</si>
  <si>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</si>
  <si>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</si>
  <si>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</si>
  <si>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</si>
  <si>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</si>
  <si>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</si>
  <si>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</si>
  <si>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</si>
  <si>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</si>
  <si>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</si>
  <si>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</si>
  <si>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</si>
  <si>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</si>
  <si>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</si>
  <si>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</si>
  <si>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</si>
  <si>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</si>
  <si>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</si>
  <si>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</si>
  <si>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</si>
  <si>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</si>
  <si>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</si>
  <si>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</si>
  <si>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</si>
  <si>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</si>
  <si>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</si>
  <si>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</si>
  <si>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</si>
  <si>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</si>
  <si>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</si>
  <si>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</si>
  <si>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</si>
  <si>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</si>
  <si>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</si>
  <si>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</si>
  <si>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</si>
  <si>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</si>
  <si>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</si>
  <si>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</si>
  <si>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</si>
  <si>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</si>
  <si>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</si>
  <si>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</si>
  <si>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</si>
  <si>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</si>
  <si>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</si>
  <si>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</si>
  <si>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</si>
  <si>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</si>
  <si>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</si>
  <si>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</si>
  <si>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</si>
  <si>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</si>
  <si>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</si>
  <si>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</si>
  <si>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</si>
  <si>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</si>
  <si>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</si>
  <si>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</si>
  <si>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</si>
  <si>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</si>
  <si>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</si>
  <si>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</si>
  <si>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</si>
  <si>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</si>
  <si>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</si>
  <si>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</si>
  <si>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</si>
  <si>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</si>
  <si>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</si>
  <si>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</si>
  <si>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</si>
  <si>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</si>
  <si>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</si>
  <si>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</si>
  <si>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</si>
  <si>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</si>
  <si>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</si>
  <si>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</si>
  <si>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</si>
  <si>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</si>
  <si>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</si>
  <si>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</si>
  <si>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</si>
  <si>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</si>
  <si>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</si>
  <si>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</si>
  <si>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</si>
  <si>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</si>
  <si>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</si>
  <si>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</si>
  <si>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</si>
  <si>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</si>
  <si>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</si>
  <si>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</si>
  <si>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</si>
  <si>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</si>
  <si>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</si>
  <si>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</si>
  <si>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</si>
  <si>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</si>
  <si>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</si>
  <si>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</si>
  <si>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</si>
  <si>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</si>
  <si>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</si>
  <si>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</si>
  <si>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</si>
  <si>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</si>
  <si>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</si>
  <si>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</si>
  <si>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</si>
  <si>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</si>
  <si>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</si>
  <si>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</si>
  <si>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</si>
  <si>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</si>
  <si>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</si>
  <si>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</si>
  <si>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</si>
  <si>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</si>
  <si>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</si>
  <si>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</si>
  <si>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</si>
  <si>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</si>
  <si>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</si>
  <si>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</si>
  <si>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</si>
  <si>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</si>
  <si>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</si>
  <si>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</si>
  <si>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</si>
  <si>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</si>
  <si>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</si>
  <si>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</si>
  <si>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</si>
  <si>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</si>
  <si>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</si>
  <si>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</si>
  <si>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</si>
  <si>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</si>
  <si>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</si>
  <si>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</si>
  <si>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</si>
  <si>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</si>
  <si>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</si>
  <si>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</si>
  <si>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</si>
  <si>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</si>
  <si>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</si>
  <si>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</si>
  <si>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</si>
  <si>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</si>
  <si>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</si>
  <si>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</si>
  <si>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</si>
  <si>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</si>
  <si>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</si>
  <si>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</si>
  <si>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</si>
  <si>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</si>
  <si>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</si>
  <si>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</si>
  <si>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</si>
  <si>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</si>
  <si>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</si>
  <si>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</si>
  <si>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</si>
  <si>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</si>
  <si>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</si>
  <si>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</si>
  <si>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</si>
  <si>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</si>
  <si>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</si>
  <si>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</si>
  <si>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</si>
  <si>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</si>
  <si>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</si>
  <si>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</si>
  <si>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</si>
  <si>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</si>
  <si>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</si>
  <si>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</si>
  <si>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</si>
  <si>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</si>
  <si>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</si>
  <si>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</si>
  <si>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</si>
  <si>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</si>
  <si>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</si>
  <si>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</si>
  <si>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</si>
  <si>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</si>
  <si>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</si>
  <si>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</si>
  <si>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</si>
  <si>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</si>
  <si>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</si>
  <si>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</si>
  <si>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</si>
  <si>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</si>
  <si>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</si>
  <si>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</si>
  <si>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</si>
  <si>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</si>
  <si>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</si>
  <si>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</si>
  <si>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</si>
  <si>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</si>
  <si>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</si>
  <si>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</si>
  <si>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</si>
  <si>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</si>
  <si>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</si>
  <si>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</si>
  <si>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</si>
  <si>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</si>
  <si>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</si>
  <si>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</si>
  <si>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</si>
  <si>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</si>
  <si>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</si>
  <si>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</si>
  <si>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</si>
  <si>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</si>
  <si>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</si>
  <si>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</si>
  <si>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</si>
  <si>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</si>
  <si>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</si>
  <si>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</si>
  <si>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</si>
  <si>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</si>
  <si>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</si>
  <si>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</si>
  <si>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</si>
  <si>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</si>
  <si>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</si>
  <si>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</si>
  <si>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</si>
  <si>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</si>
  <si>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</si>
  <si>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</si>
  <si>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</si>
  <si>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</si>
  <si>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</si>
  <si>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</si>
  <si>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</si>
  <si>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</si>
  <si>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</si>
  <si>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</si>
  <si>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</si>
  <si>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</si>
  <si>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</si>
  <si>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</si>
  <si>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</si>
  <si>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</si>
  <si>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</si>
  <si>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</si>
  <si>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</si>
  <si>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</si>
  <si>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</si>
  <si>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</si>
  <si>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</si>
  <si>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</si>
  <si>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</si>
  <si>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</si>
  <si>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</si>
  <si>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</si>
  <si>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</si>
  <si>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</si>
  <si>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</si>
  <si>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</si>
  <si>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</si>
  <si>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</si>
  <si>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</si>
  <si>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</si>
  <si>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</si>
  <si>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</si>
  <si>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</si>
  <si>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</si>
  <si>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</si>
  <si>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</si>
  <si>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</si>
  <si>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</si>
  <si>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</si>
  <si>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</si>
  <si>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</si>
  <si>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</si>
  <si>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</si>
  <si>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</si>
  <si>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</si>
  <si>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</si>
  <si>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</si>
  <si>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</si>
  <si>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</si>
  <si>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</si>
  <si>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</si>
  <si>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</si>
  <si>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</si>
  <si>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</si>
  <si>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</si>
  <si>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</si>
  <si>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</si>
  <si>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</si>
  <si>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</si>
  <si>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</si>
  <si>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</si>
  <si>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</si>
  <si>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</si>
  <si>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</si>
  <si>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</si>
  <si>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</si>
  <si>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</si>
  <si>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</si>
  <si>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</si>
  <si>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</si>
  <si>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</si>
  <si>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</si>
  <si>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</si>
  <si>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</si>
  <si>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</si>
  <si>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</si>
  <si>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</si>
  <si>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</si>
  <si>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</si>
  <si>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</si>
  <si>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</si>
  <si>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</si>
  <si>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</si>
  <si>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</si>
  <si>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</si>
  <si>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</si>
  <si>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</si>
  <si>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</si>
  <si>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</si>
  <si>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</si>
  <si>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</si>
  <si>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</si>
  <si>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</si>
  <si>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</si>
  <si>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</si>
  <si>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</si>
  <si>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</si>
  <si>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</si>
  <si>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</si>
  <si>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</si>
  <si>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</si>
  <si>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</si>
  <si>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</si>
  <si>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</si>
  <si>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</si>
  <si>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</si>
  <si>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</si>
  <si>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</si>
  <si>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</si>
  <si>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</si>
  <si>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</si>
  <si>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</si>
  <si>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</si>
  <si>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</si>
  <si>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</si>
  <si>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</si>
  <si>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</si>
  <si>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</si>
  <si>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</si>
  <si>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</si>
  <si>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</si>
  <si>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</si>
  <si>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</si>
  <si>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</si>
  <si>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</si>
  <si>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</si>
  <si>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</si>
  <si>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</si>
  <si>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</si>
  <si>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</si>
  <si>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</si>
  <si>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</si>
  <si>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</si>
  <si>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</si>
  <si>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</si>
  <si>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</si>
  <si>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</si>
  <si>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</si>
  <si>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</si>
  <si>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</si>
  <si>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</si>
  <si>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</si>
  <si>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</si>
  <si>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</si>
  <si>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</si>
  <si>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</si>
  <si>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</si>
  <si>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</si>
  <si>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</si>
  <si>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</si>
  <si>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</si>
  <si>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</si>
  <si>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</si>
  <si>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</si>
  <si>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</si>
  <si>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</si>
  <si>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</si>
  <si>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</si>
  <si>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</si>
  <si>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</si>
  <si>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</si>
  <si>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</si>
  <si>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</si>
  <si>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</si>
  <si>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</si>
  <si>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</si>
  <si>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</si>
  <si>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</si>
  <si>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</si>
  <si>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</si>
  <si>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</si>
  <si>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</si>
  <si>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</si>
  <si>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</si>
  <si>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</si>
  <si>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</si>
  <si>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</si>
  <si>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</si>
  <si>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</si>
  <si>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</si>
  <si>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</si>
  <si>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</si>
  <si>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</si>
  <si>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</si>
  <si>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</si>
  <si>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</si>
  <si>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</si>
  <si>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</si>
  <si>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</si>
  <si>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</si>
  <si>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</si>
  <si>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</si>
  <si>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</si>
  <si>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</si>
  <si>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</si>
  <si>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</si>
  <si>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</si>
  <si>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</si>
  <si>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</si>
  <si>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</si>
  <si>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</si>
  <si>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</si>
  <si>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</si>
  <si>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</si>
  <si>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</si>
  <si>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</si>
  <si>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</si>
  <si>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</si>
  <si>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</si>
  <si>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</si>
  <si>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</si>
  <si>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</si>
  <si>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</si>
  <si>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</si>
  <si>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</si>
  <si>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</si>
  <si>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</si>
  <si>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</si>
  <si>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</si>
  <si>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</si>
  <si>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</si>
  <si>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</si>
  <si>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</si>
  <si>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</si>
  <si>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</si>
  <si>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</si>
  <si>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</si>
  <si>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</si>
  <si>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</si>
  <si>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</si>
  <si>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</si>
  <si>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</si>
  <si>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</si>
  <si>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</si>
  <si>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</si>
  <si>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</si>
  <si>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</si>
  <si>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</si>
  <si>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</si>
  <si>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</si>
  <si>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</si>
  <si>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</si>
  <si>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</si>
  <si>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</si>
  <si>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</si>
  <si>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</si>
  <si>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</si>
  <si>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</si>
  <si>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</si>
  <si>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</si>
  <si>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</si>
  <si>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</si>
  <si>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</si>
  <si>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</si>
  <si>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</si>
  <si>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</si>
  <si>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</si>
  <si>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</si>
  <si>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</si>
  <si>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</si>
  <si>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</si>
  <si>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</si>
  <si>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</si>
  <si>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</si>
  <si>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</si>
  <si>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</si>
  <si>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</si>
  <si>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</si>
  <si>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</si>
  <si>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</si>
  <si>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</si>
  <si>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</si>
  <si>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</si>
  <si>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</si>
  <si>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</si>
  <si>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</si>
  <si>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</si>
  <si>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</si>
  <si>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</si>
  <si>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</si>
  <si>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</si>
  <si>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</si>
  <si>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</si>
  <si>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</si>
  <si>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</si>
  <si>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</si>
  <si>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</si>
  <si>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</si>
  <si>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</si>
  <si>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</si>
  <si>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</si>
  <si>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</si>
  <si>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</si>
  <si>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</si>
  <si>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</si>
  <si>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</si>
  <si>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</si>
  <si>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</si>
  <si>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</si>
  <si>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</si>
  <si>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</si>
  <si>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</si>
  <si>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</si>
  <si>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</si>
  <si>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</si>
  <si>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</si>
  <si>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</si>
  <si>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</si>
  <si>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</si>
  <si>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</si>
  <si>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</si>
  <si>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</si>
  <si>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</si>
  <si>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</si>
  <si>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</si>
  <si>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</si>
  <si>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</si>
  <si>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</si>
  <si>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</si>
  <si>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</si>
  <si>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</si>
  <si>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</si>
  <si>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</si>
  <si>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</si>
  <si>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</si>
  <si>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</si>
  <si>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</si>
  <si>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</si>
  <si>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</si>
  <si>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</si>
  <si>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</si>
  <si>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</si>
  <si>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</si>
  <si>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</si>
  <si>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</si>
  <si>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</si>
  <si>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</si>
  <si>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</si>
  <si>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</si>
  <si>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</si>
  <si>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</si>
  <si>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</si>
  <si>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</si>
  <si>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</si>
  <si>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</si>
  <si>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</si>
  <si>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</si>
  <si>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</si>
  <si>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</si>
  <si>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</si>
  <si>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</si>
  <si>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</si>
  <si>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</si>
  <si>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</si>
  <si>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</si>
  <si>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</si>
  <si>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</si>
  <si>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</si>
  <si>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</si>
  <si>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</si>
  <si>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</si>
  <si>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</si>
  <si>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</si>
  <si>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</si>
  <si>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</si>
  <si>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</si>
  <si>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</si>
  <si>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</si>
  <si>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</si>
  <si>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</si>
  <si>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</si>
  <si>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</si>
  <si>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</si>
  <si>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</si>
  <si>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</si>
  <si>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</si>
  <si>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</si>
  <si>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</si>
  <si>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</si>
  <si>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</si>
  <si>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</si>
  <si>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</si>
  <si>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</si>
  <si>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</si>
  <si>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</si>
  <si>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</si>
  <si>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</si>
  <si>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</si>
  <si>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</si>
  <si>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</si>
  <si>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</si>
  <si>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</si>
  <si>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</si>
  <si>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</si>
  <si>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</si>
  <si>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</si>
  <si>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</si>
  <si>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</si>
  <si>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</si>
  <si>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</si>
  <si>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</si>
  <si>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</si>
  <si>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</si>
  <si>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</si>
  <si>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</si>
  <si>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</si>
  <si>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</si>
  <si>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</si>
  <si>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</si>
  <si>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</si>
  <si>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</si>
  <si>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</si>
  <si>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</si>
  <si>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</si>
  <si>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</si>
  <si>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</si>
  <si>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</si>
  <si>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</si>
  <si>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</si>
  <si>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</si>
  <si>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</si>
  <si>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</si>
  <si>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</si>
  <si>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</si>
  <si>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</si>
  <si>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</si>
  <si>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</si>
  <si>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</si>
  <si>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</si>
  <si>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</si>
  <si>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</si>
  <si>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</si>
  <si>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</si>
  <si>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</si>
  <si>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</si>
  <si>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</si>
  <si>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</si>
  <si>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</si>
  <si>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</si>
  <si>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</si>
  <si>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</si>
  <si>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</si>
  <si>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</si>
  <si>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</si>
  <si>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</si>
  <si>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</si>
  <si>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</si>
  <si>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</si>
  <si>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</si>
  <si>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</si>
  <si>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</si>
  <si>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</si>
  <si>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</si>
  <si>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</si>
  <si>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</si>
  <si>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</si>
  <si>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</si>
  <si>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</si>
  <si>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</si>
  <si>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</si>
  <si>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</si>
  <si>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</si>
  <si>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</si>
  <si>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</si>
  <si>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</si>
  <si>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</si>
  <si>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</si>
  <si>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</si>
  <si>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</si>
  <si>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</si>
  <si>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</si>
  <si>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</si>
  <si>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</si>
  <si>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</si>
  <si>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</si>
  <si>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</si>
  <si>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</si>
  <si>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</si>
  <si>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</si>
  <si>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</si>
  <si>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</si>
  <si>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</si>
  <si>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</si>
  <si>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</si>
  <si>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</si>
  <si>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</si>
  <si>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</si>
  <si>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</si>
  <si>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</si>
  <si>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</si>
  <si>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</si>
  <si>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</si>
  <si>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</si>
  <si>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</si>
  <si>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</si>
  <si>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</si>
  <si>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</si>
  <si>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</si>
  <si>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</si>
  <si>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</si>
  <si>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</si>
  <si>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</si>
  <si>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</si>
  <si>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</si>
  <si>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</si>
  <si>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</si>
  <si>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</si>
  <si>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</si>
  <si>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</si>
  <si>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</si>
  <si>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</si>
  <si>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</si>
  <si>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</si>
  <si>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</si>
  <si>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</si>
  <si>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</si>
  <si>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</si>
  <si>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</si>
  <si>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</si>
  <si>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</si>
  <si>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</si>
  <si>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</si>
  <si>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</si>
  <si>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</si>
  <si>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</si>
  <si>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</si>
  <si>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</si>
  <si>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</si>
  <si>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</si>
  <si>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</si>
  <si>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</si>
  <si>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</si>
  <si>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</si>
  <si>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</si>
  <si>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</si>
  <si>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</si>
  <si>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</si>
  <si>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</si>
  <si>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</si>
  <si>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</si>
  <si>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</si>
  <si>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</si>
  <si>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</si>
  <si>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</si>
  <si>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</si>
  <si>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</si>
  <si>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</si>
  <si>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</si>
  <si>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</si>
  <si>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</si>
  <si>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</si>
  <si>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</si>
  <si>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</si>
  <si>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</si>
  <si>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</si>
  <si>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</si>
  <si>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</si>
  <si>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</si>
  <si>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</si>
  <si>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</si>
  <si>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</si>
  <si>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</si>
  <si>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</si>
  <si>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</si>
  <si>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</si>
  <si>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</si>
  <si>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</si>
  <si>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</si>
  <si>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</si>
  <si>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</si>
  <si>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</si>
  <si>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</si>
  <si>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</si>
  <si>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</si>
  <si>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</si>
  <si>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</si>
  <si>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</si>
  <si>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</si>
  <si>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</si>
  <si>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</si>
  <si>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</si>
  <si>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</si>
  <si>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</si>
  <si>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</si>
  <si>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</si>
  <si>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</si>
  <si>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</si>
  <si>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</si>
  <si>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</si>
  <si>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</si>
  <si>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</si>
  <si>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</si>
  <si>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</si>
  <si>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</si>
  <si>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</si>
  <si>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</si>
  <si>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</si>
  <si>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</si>
  <si>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</si>
  <si>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</si>
  <si>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</si>
  <si>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</si>
  <si>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</si>
  <si>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</si>
  <si>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</si>
  <si>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</si>
  <si>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</si>
  <si>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</si>
  <si>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</si>
  <si>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</si>
  <si>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</si>
  <si>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</si>
  <si>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</si>
  <si>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</si>
  <si>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</si>
  <si>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</si>
  <si>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</si>
  <si>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</si>
  <si>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</si>
  <si>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</si>
  <si>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</si>
  <si>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</si>
  <si>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</si>
  <si>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</si>
  <si>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</si>
  <si>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</si>
  <si>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</si>
  <si>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</si>
  <si>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</si>
  <si>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</si>
  <si>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</si>
  <si>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</si>
  <si>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</si>
  <si>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</si>
  <si>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</si>
  <si>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</si>
  <si>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</si>
  <si>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</si>
  <si>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</si>
  <si>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</si>
  <si>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</si>
  <si>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</si>
  <si>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</si>
  <si>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</si>
  <si>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</si>
  <si>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</si>
  <si>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</si>
  <si>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</si>
  <si>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</si>
  <si>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</si>
  <si>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</si>
  <si>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</si>
  <si>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</si>
  <si>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</si>
  <si>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</si>
  <si>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</si>
  <si>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</si>
  <si>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</si>
  <si>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</si>
  <si>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</si>
  <si>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</si>
  <si>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</si>
  <si>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</si>
  <si>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</si>
  <si>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</si>
  <si>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</si>
  <si>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</si>
  <si>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</si>
  <si>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</si>
  <si>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</si>
  <si>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</si>
  <si>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</si>
  <si>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</si>
  <si>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</si>
  <si>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</si>
  <si>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</si>
  <si>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</si>
  <si>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</si>
  <si>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</si>
  <si>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</si>
  <si>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</si>
  <si>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</si>
  <si>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</si>
  <si>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</si>
  <si>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</si>
  <si>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</si>
  <si>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</si>
  <si>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</si>
  <si>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</si>
  <si>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</si>
  <si>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</si>
  <si>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</si>
  <si>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</si>
  <si>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</si>
  <si>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</si>
  <si>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</si>
  <si>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</si>
  <si>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</si>
  <si>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</si>
  <si>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</si>
  <si>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</si>
  <si>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</si>
  <si>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</si>
  <si>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</si>
  <si>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</si>
  <si>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</si>
  <si>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</si>
  <si>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</si>
  <si>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</si>
  <si>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</si>
  <si>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</si>
  <si>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</si>
  <si>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</si>
  <si>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</si>
  <si>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</si>
  <si>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</si>
  <si>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</si>
  <si>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</si>
  <si>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</si>
  <si>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</si>
  <si>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</si>
  <si>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</si>
  <si>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</si>
  <si>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</si>
  <si>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</si>
  <si>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</si>
  <si>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</si>
  <si>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</si>
  <si>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</si>
  <si>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</si>
  <si>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</si>
  <si>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</si>
  <si>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</si>
  <si>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</si>
  <si>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</si>
  <si>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</si>
  <si>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</si>
  <si>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</si>
  <si>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</si>
  <si>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</si>
  <si>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</si>
  <si>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</si>
  <si>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</si>
  <si>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</si>
  <si>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</si>
  <si>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</si>
  <si>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</si>
  <si>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</si>
  <si>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</si>
  <si>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</si>
  <si>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</si>
  <si>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</si>
  <si>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</si>
  <si>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</si>
  <si>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</si>
  <si>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</si>
  <si>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</si>
  <si>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</si>
  <si>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</si>
  <si>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</si>
  <si>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</si>
  <si>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</si>
  <si>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</si>
  <si>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</si>
  <si>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</si>
  <si>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</si>
  <si>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</si>
  <si>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</si>
  <si>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</si>
  <si>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</si>
  <si>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</si>
  <si>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</si>
  <si>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</si>
  <si>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</si>
  <si>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</si>
  <si>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</si>
  <si>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</si>
  <si>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</si>
  <si>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</si>
  <si>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</si>
  <si>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</si>
  <si>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</si>
  <si>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</si>
  <si>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</si>
  <si>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</si>
  <si>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</si>
  <si>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</si>
  <si>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</si>
  <si>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</si>
  <si>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</si>
  <si>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</si>
  <si>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</si>
  <si>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</si>
  <si>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</si>
  <si>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</si>
  <si>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</si>
  <si>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</si>
  <si>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</si>
  <si>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</si>
  <si>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</si>
  <si>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</si>
  <si>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</si>
  <si>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</si>
  <si>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</si>
  <si>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</si>
  <si>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</si>
  <si>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</si>
  <si>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</si>
  <si>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</si>
  <si>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</si>
  <si>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</si>
  <si>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</si>
  <si>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</si>
  <si>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</si>
  <si>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</si>
  <si>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</si>
  <si>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</si>
  <si>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</si>
  <si>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</si>
  <si>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</si>
  <si>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</si>
  <si>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</si>
  <si>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</si>
  <si>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</si>
  <si>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</si>
  <si>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</si>
  <si>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</si>
  <si>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</si>
  <si>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</si>
  <si>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</si>
  <si>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</si>
  <si>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</si>
  <si>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</si>
  <si>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</si>
  <si>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</si>
  <si>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</si>
  <si>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</si>
  <si>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</si>
  <si>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</si>
  <si>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</si>
  <si>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</si>
  <si>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</si>
  <si>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</si>
  <si>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</si>
  <si>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</si>
  <si>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</si>
  <si>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</si>
  <si>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</si>
  <si>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</si>
  <si>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</si>
  <si>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</si>
  <si>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</si>
  <si>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</si>
  <si>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</si>
  <si>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</si>
  <si>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</si>
  <si>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</si>
  <si>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</si>
  <si>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</si>
  <si>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</si>
  <si>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</si>
  <si>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</si>
  <si>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</si>
  <si>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</si>
  <si>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</si>
  <si>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</si>
  <si>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</si>
  <si>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</si>
  <si>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</si>
  <si>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</si>
  <si>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</si>
  <si>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</si>
  <si>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</si>
  <si>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</si>
  <si>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</si>
  <si>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</si>
  <si>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</si>
  <si>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</si>
  <si>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</si>
  <si>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</si>
  <si>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</si>
  <si>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</si>
  <si>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</si>
  <si>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</si>
  <si>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</si>
  <si>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</si>
  <si>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</si>
  <si>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</si>
  <si>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</si>
  <si>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</si>
  <si>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</si>
  <si>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</si>
  <si>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</si>
  <si>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</si>
  <si>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</si>
  <si>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</si>
  <si>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</si>
  <si>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</si>
  <si>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</si>
  <si>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</si>
  <si>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</si>
  <si>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</si>
  <si>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</si>
  <si>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</si>
  <si>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</si>
  <si>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</si>
  <si>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</si>
  <si>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</si>
  <si>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</si>
  <si>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</si>
  <si>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</si>
  <si>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</si>
  <si>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</si>
  <si>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</si>
  <si>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</si>
  <si>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</si>
  <si>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</si>
  <si>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</si>
  <si>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</si>
  <si>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</si>
  <si>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</si>
  <si>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</si>
  <si>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</si>
  <si>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</si>
  <si>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</si>
  <si>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</si>
  <si>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</si>
  <si>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</si>
  <si>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</si>
  <si>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</si>
  <si>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</si>
  <si>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</si>
  <si>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</si>
  <si>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</si>
  <si>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</si>
  <si>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</si>
  <si>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</si>
  <si>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</si>
  <si>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</si>
  <si>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</si>
  <si>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</si>
  <si>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</si>
  <si>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</si>
  <si>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</si>
  <si>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</si>
  <si>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</si>
  <si>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</si>
  <si>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</si>
  <si>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</si>
  <si>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</si>
  <si>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</si>
  <si>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</si>
  <si>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</si>
  <si>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</si>
  <si>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</si>
  <si>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</si>
  <si>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</si>
  <si>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</si>
  <si>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</si>
  <si>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</si>
  <si>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</si>
  <si>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</si>
  <si>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</si>
  <si>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</si>
  <si>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</si>
  <si>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</si>
  <si>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</si>
  <si>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</si>
  <si>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</si>
  <si>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</si>
  <si>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</si>
  <si>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</si>
  <si>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</si>
  <si>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</si>
  <si>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</si>
  <si>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</si>
  <si>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</si>
  <si>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</si>
  <si>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</si>
  <si>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</si>
  <si>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</si>
  <si>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</si>
  <si>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</si>
  <si>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</si>
  <si>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</si>
  <si>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</si>
  <si>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</si>
  <si>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</si>
  <si>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</si>
  <si>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</si>
  <si>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</si>
  <si>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</si>
  <si>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</si>
  <si>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</si>
  <si>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</si>
  <si>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</si>
  <si>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</si>
  <si>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</si>
  <si>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</si>
  <si>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</si>
  <si>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</si>
  <si>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</si>
  <si>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</si>
  <si>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</si>
  <si>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</si>
  <si>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</si>
  <si>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</si>
  <si>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</si>
  <si>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</si>
  <si>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</si>
  <si>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</si>
  <si>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</si>
  <si>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</si>
  <si>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</si>
  <si>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</si>
  <si>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</si>
  <si>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</si>
  <si>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</si>
  <si>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</si>
  <si>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</si>
  <si>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</si>
  <si>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</si>
  <si>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</si>
  <si>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</si>
  <si>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</si>
  <si>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</si>
  <si>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</si>
  <si>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</si>
  <si>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</si>
  <si>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</si>
  <si>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</si>
  <si>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</si>
  <si>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</si>
  <si>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</si>
  <si>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</si>
  <si>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</si>
  <si>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</si>
  <si>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</si>
  <si>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</si>
  <si>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</si>
  <si>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</si>
  <si>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</si>
  <si>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</si>
  <si>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</si>
  <si>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</si>
  <si>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</si>
  <si>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</si>
  <si>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</si>
  <si>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</si>
  <si>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</si>
  <si>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</si>
  <si>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</si>
  <si>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</si>
  <si>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</si>
  <si>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</si>
  <si>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</si>
  <si>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</si>
  <si>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</si>
  <si>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</si>
  <si>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</si>
  <si>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</si>
  <si>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</si>
  <si>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</si>
  <si>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</si>
  <si>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</si>
  <si>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</si>
  <si>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</si>
  <si>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</si>
  <si>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</si>
  <si>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</si>
  <si>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</si>
  <si>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</si>
  <si>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</si>
  <si>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</si>
  <si>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</si>
  <si>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</si>
  <si>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</si>
  <si>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</si>
  <si>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</si>
  <si>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</si>
  <si>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</si>
  <si>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</si>
  <si>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</si>
  <si>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</si>
  <si>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</si>
  <si>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</si>
  <si>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</si>
  <si>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</si>
  <si>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</si>
  <si>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</si>
  <si>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</si>
  <si>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</si>
  <si>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</si>
  <si>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</si>
  <si>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</si>
  <si>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</si>
  <si>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</si>
  <si>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</si>
  <si>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</si>
  <si>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</si>
  <si>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</si>
  <si>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</si>
  <si>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</si>
  <si>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</si>
  <si>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</si>
  <si>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</si>
  <si>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</si>
  <si>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</si>
  <si>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</si>
  <si>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</si>
  <si>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</si>
  <si>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</si>
  <si>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</si>
  <si>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</si>
  <si>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</si>
  <si>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</si>
  <si>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</si>
  <si>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</si>
  <si>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</si>
  <si>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</si>
  <si>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</si>
  <si>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</si>
  <si>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</si>
  <si>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</si>
  <si>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</si>
  <si>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</si>
  <si>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</si>
  <si>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</si>
  <si>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</si>
  <si>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</si>
  <si>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</si>
  <si>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</si>
  <si>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</si>
  <si>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</si>
  <si>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</si>
  <si>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</si>
  <si>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</si>
  <si>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</si>
  <si>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</si>
  <si>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</si>
  <si>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</si>
  <si>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</si>
  <si>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</si>
  <si>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</si>
  <si>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</si>
  <si>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</si>
  <si>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</si>
  <si>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</si>
  <si>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</si>
  <si>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</si>
  <si>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</si>
  <si>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</si>
  <si>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</si>
  <si>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</si>
  <si>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</si>
  <si>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</si>
  <si>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</si>
  <si>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</si>
  <si>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</si>
  <si>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</si>
  <si>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</si>
  <si>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</si>
  <si>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</si>
  <si>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</si>
  <si>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</si>
  <si>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</si>
  <si>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</si>
  <si>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</si>
  <si>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</si>
  <si>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</si>
  <si>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</si>
  <si>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</si>
  <si>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</si>
  <si>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</si>
  <si>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</si>
  <si>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</si>
  <si>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</si>
  <si>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</si>
  <si>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</si>
  <si>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</si>
  <si>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</si>
  <si>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</si>
  <si>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</si>
  <si>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</si>
  <si>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</si>
  <si>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</si>
  <si>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</si>
  <si>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</si>
  <si>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</si>
  <si>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</si>
  <si>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</si>
  <si>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</si>
  <si>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</si>
  <si>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</si>
  <si>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</si>
  <si>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</si>
  <si>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</si>
  <si>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</si>
  <si>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</si>
  <si>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</si>
  <si>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</si>
  <si>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</si>
  <si>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</si>
  <si>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</si>
  <si>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</si>
  <si>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</si>
  <si>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</si>
  <si>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</si>
  <si>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</si>
  <si>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</si>
  <si>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</si>
  <si>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</si>
  <si>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</si>
  <si>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</si>
  <si>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</si>
  <si>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</si>
  <si>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</si>
  <si>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</si>
  <si>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</si>
  <si>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</si>
  <si>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</si>
  <si>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</si>
  <si>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</si>
  <si>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</si>
  <si>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</si>
  <si>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</si>
  <si>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</si>
  <si>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</si>
  <si>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</si>
  <si>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</si>
  <si>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</si>
  <si>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</si>
  <si>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</si>
  <si>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</si>
  <si>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</si>
  <si>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</si>
  <si>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</si>
  <si>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</si>
  <si>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</si>
  <si>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</si>
  <si>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</si>
  <si>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</si>
  <si>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</si>
  <si>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</si>
  <si>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</si>
  <si>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</si>
  <si>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</si>
  <si>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</si>
  <si>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</si>
  <si>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</si>
  <si>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</si>
  <si>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</si>
  <si>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</si>
  <si>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</si>
  <si>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</si>
  <si>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</si>
  <si>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</si>
  <si>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</si>
  <si>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</si>
  <si>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</si>
  <si>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</si>
  <si>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</si>
  <si>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</si>
  <si>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</si>
  <si>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</si>
  <si>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</si>
  <si>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</si>
  <si>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</si>
  <si>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</si>
  <si>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</si>
  <si>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</si>
  <si>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</si>
  <si>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</si>
  <si>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</si>
  <si>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</si>
  <si>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</si>
  <si>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</si>
  <si>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</si>
  <si>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</si>
  <si>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</si>
  <si>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</si>
  <si>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</si>
  <si>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</si>
  <si>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</si>
  <si>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</si>
  <si>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</si>
  <si>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</si>
  <si>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</si>
  <si>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</si>
  <si>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</si>
  <si>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</si>
  <si>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</si>
  <si>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</si>
  <si>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</si>
  <si>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</si>
  <si>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</si>
  <si>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</si>
  <si>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</si>
  <si>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</si>
  <si>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</si>
  <si>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</si>
  <si>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</si>
  <si>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</si>
  <si>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</si>
  <si>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</si>
  <si>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</si>
  <si>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</si>
  <si>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</si>
  <si>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</si>
  <si>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</si>
  <si>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</si>
  <si>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</si>
  <si>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</si>
  <si>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</si>
  <si>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</si>
  <si>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</si>
  <si>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</si>
  <si>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</si>
  <si>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</si>
  <si>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</si>
  <si>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</si>
  <si>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</si>
  <si>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</si>
  <si>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</si>
  <si>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</si>
  <si>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</si>
  <si>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</si>
  <si>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</si>
  <si>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</si>
  <si>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</si>
  <si>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</si>
  <si>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</si>
  <si>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</si>
  <si>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</si>
  <si>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</si>
  <si>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</si>
  <si>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</si>
  <si>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</si>
  <si>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</si>
  <si>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</si>
  <si>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</si>
  <si>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</si>
  <si>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</si>
  <si>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</si>
  <si>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</si>
  <si>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</si>
  <si>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</si>
  <si>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</si>
  <si>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</si>
  <si>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</si>
  <si>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</si>
  <si>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</si>
  <si>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</si>
  <si>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</si>
  <si>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</si>
  <si>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</si>
  <si>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</si>
  <si>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</si>
  <si>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</si>
  <si>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</si>
  <si>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</si>
  <si>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</si>
  <si>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</si>
  <si>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</si>
  <si>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</si>
  <si>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</si>
  <si>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</si>
  <si>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</si>
  <si>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</si>
  <si>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</si>
  <si>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</si>
  <si>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</si>
  <si>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</si>
  <si>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</si>
  <si>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</si>
  <si>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</si>
  <si>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</si>
  <si>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</si>
  <si>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</si>
  <si>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</si>
  <si>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</si>
  <si>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</si>
  <si>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</si>
  <si>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</si>
  <si>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</si>
  <si>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</si>
  <si>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</si>
  <si>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</si>
  <si>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</si>
  <si>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</si>
  <si>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</si>
  <si>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</si>
  <si>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</si>
  <si>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</si>
  <si>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</si>
  <si>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</si>
  <si>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</si>
  <si>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</si>
  <si>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</si>
  <si>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</si>
  <si>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</si>
  <si>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</si>
  <si>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</si>
  <si>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</si>
  <si>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</si>
  <si>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</si>
  <si>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</si>
  <si>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</si>
  <si>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</si>
  <si>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</si>
  <si>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</si>
  <si>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</si>
  <si>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</si>
  <si>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</si>
  <si>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</si>
  <si>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</si>
  <si>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</si>
  <si>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</si>
  <si>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</si>
  <si>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</si>
  <si>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</si>
  <si>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</si>
  <si>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</si>
  <si>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</si>
  <si>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</si>
  <si>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</si>
  <si>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</si>
  <si>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</si>
  <si>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</si>
  <si>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</si>
  <si>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</si>
  <si>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</si>
  <si>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</si>
  <si>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</si>
  <si>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</si>
  <si>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</si>
  <si>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</si>
  <si>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</si>
  <si>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</si>
  <si>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</si>
  <si>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</si>
  <si>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</si>
  <si>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</si>
  <si>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</si>
  <si>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</si>
  <si>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</si>
  <si>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</si>
  <si>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</si>
  <si>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</si>
  <si>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</si>
  <si>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</si>
  <si>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</si>
  <si>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</si>
  <si>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</si>
  <si>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</si>
  <si>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</si>
  <si>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</si>
  <si>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</si>
  <si>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</si>
  <si>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</si>
  <si>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</si>
  <si>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</si>
  <si>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</si>
  <si>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</si>
  <si>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</si>
  <si>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</si>
  <si>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</si>
  <si>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</si>
  <si>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</si>
  <si>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</si>
  <si>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</si>
  <si>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</si>
  <si>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</si>
  <si>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</si>
  <si>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</si>
  <si>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</si>
  <si>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</si>
  <si>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</si>
  <si>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</si>
  <si>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</si>
  <si>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</si>
  <si>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</si>
  <si>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</si>
  <si>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</si>
  <si>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</si>
  <si>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</si>
  <si>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</si>
  <si>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</si>
  <si>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</si>
  <si>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</si>
  <si>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</si>
  <si>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</si>
  <si>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</si>
  <si>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</si>
  <si>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</si>
  <si>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</si>
  <si>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</si>
  <si>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</si>
  <si>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</si>
  <si>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</si>
  <si>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</si>
  <si>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</si>
  <si>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</si>
  <si>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</si>
  <si>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</si>
  <si>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</si>
  <si>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</si>
  <si>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</si>
  <si>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</si>
  <si>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</si>
  <si>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</si>
  <si>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</si>
  <si>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</si>
  <si>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</si>
  <si>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</si>
  <si>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</si>
  <si>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</si>
  <si>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</si>
  <si>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</si>
  <si>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</si>
  <si>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</si>
  <si>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</si>
  <si>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</si>
  <si>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</si>
  <si>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</si>
  <si>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</si>
  <si>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</si>
  <si>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</si>
  <si>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</si>
  <si>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</si>
  <si>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</si>
  <si>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</si>
  <si>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</si>
  <si>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</si>
  <si>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</si>
  <si>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</si>
  <si>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</si>
  <si>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</si>
  <si>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</si>
  <si>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</si>
  <si>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</si>
  <si>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</si>
  <si>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</si>
  <si>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</si>
  <si>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</si>
  <si>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</si>
  <si>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</si>
  <si>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</si>
  <si>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</si>
  <si>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</si>
  <si>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</si>
  <si>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</si>
  <si>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</si>
  <si>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</si>
  <si>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</si>
  <si>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</si>
  <si>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</si>
  <si>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</si>
  <si>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</si>
  <si>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</si>
  <si>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</si>
  <si>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</si>
  <si>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</si>
  <si>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</si>
  <si>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</si>
  <si>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</si>
  <si>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</si>
  <si>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</si>
  <si>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</si>
  <si>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</si>
  <si>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</si>
  <si>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</si>
  <si>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</si>
  <si>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</si>
  <si>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</si>
  <si>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</si>
  <si>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</si>
  <si>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</si>
  <si>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</si>
  <si>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</si>
  <si>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</si>
  <si>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</si>
  <si>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</si>
  <si>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</si>
  <si>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</si>
  <si>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</si>
  <si>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</si>
  <si>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</si>
  <si>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</si>
  <si>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</si>
  <si>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</si>
  <si>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</si>
  <si>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</si>
  <si>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</si>
  <si>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</si>
  <si>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</si>
  <si>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</si>
  <si>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</si>
  <si>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</si>
  <si>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</si>
  <si>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</si>
  <si>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</si>
  <si>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</si>
  <si>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</si>
  <si>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</si>
  <si>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</si>
  <si>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</si>
  <si>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</si>
  <si>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</si>
  <si>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</si>
  <si>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</si>
  <si>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</si>
  <si>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</si>
  <si>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</si>
  <si>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</si>
  <si>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</si>
  <si>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</si>
  <si>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</si>
  <si>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</si>
  <si>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</si>
  <si>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</si>
  <si>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</si>
  <si>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</si>
  <si>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</si>
  <si>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</si>
  <si>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</si>
  <si>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</si>
  <si>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</si>
  <si>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</si>
  <si>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</si>
  <si>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</si>
  <si>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</si>
  <si>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</si>
  <si>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</si>
  <si>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</si>
  <si>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</si>
  <si>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</si>
  <si>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</si>
  <si>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</si>
  <si>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</si>
  <si>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</si>
  <si>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</si>
  <si>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</si>
  <si>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</si>
  <si>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</si>
  <si>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</si>
  <si>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</si>
  <si>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</si>
  <si>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</si>
  <si>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</si>
  <si>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</si>
  <si>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</si>
  <si>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</si>
  <si>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</si>
  <si>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</si>
  <si>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</si>
  <si>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</si>
  <si>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</si>
  <si>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</si>
  <si>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</si>
  <si>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</si>
  <si>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</si>
  <si>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</si>
  <si>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</si>
  <si>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</si>
  <si>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</si>
  <si>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</si>
  <si>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</si>
  <si>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</si>
  <si>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</si>
  <si>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</si>
  <si>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</si>
  <si>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</si>
  <si>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</si>
  <si>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</si>
  <si>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</si>
  <si>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</si>
  <si>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</si>
  <si>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</si>
  <si>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</si>
  <si>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</si>
  <si>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</si>
  <si>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</si>
  <si>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</si>
  <si>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</si>
  <si>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</si>
  <si>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</si>
  <si>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</si>
  <si>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</si>
  <si>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</si>
  <si>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</si>
  <si>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</si>
  <si>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</si>
  <si>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</si>
  <si>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</si>
  <si>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</si>
  <si>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</si>
  <si>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</si>
  <si>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</si>
  <si>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</si>
  <si>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</si>
  <si>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</si>
  <si>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</si>
  <si>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</si>
  <si>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</si>
  <si>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</si>
  <si>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</si>
  <si>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</si>
  <si>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</si>
  <si>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</si>
  <si>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</si>
  <si>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</si>
  <si>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</si>
  <si>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</si>
  <si>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</si>
  <si>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</si>
  <si>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</si>
  <si>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</si>
  <si>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</si>
  <si>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</si>
  <si>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</si>
  <si>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</si>
  <si>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</si>
  <si>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</si>
  <si>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</si>
  <si>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</si>
  <si>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</si>
  <si>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</si>
  <si>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</si>
  <si>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</si>
  <si>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</si>
  <si>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</si>
  <si>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</si>
  <si>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</si>
  <si>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</si>
  <si>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</si>
  <si>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</si>
  <si>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</si>
  <si>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</si>
  <si>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</si>
  <si>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</si>
  <si>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</si>
  <si>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</si>
  <si>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</si>
  <si>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</si>
  <si>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</si>
  <si>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</si>
  <si>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</si>
  <si>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</si>
  <si>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</si>
  <si>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</si>
  <si>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</si>
  <si>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</si>
  <si>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</si>
  <si>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</si>
  <si>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</si>
  <si>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</si>
  <si>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</si>
  <si>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</si>
  <si>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</si>
  <si>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</si>
  <si>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</si>
  <si>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</si>
  <si>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</si>
  <si>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</si>
  <si>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</si>
  <si>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</si>
  <si>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</si>
  <si>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</si>
  <si>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</si>
  <si>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</si>
  <si>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</si>
  <si>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</si>
  <si>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</si>
  <si>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</si>
  <si>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</si>
  <si>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</si>
  <si>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</si>
  <si>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</si>
  <si>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</si>
  <si>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</si>
  <si>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</si>
  <si>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</si>
  <si>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</si>
  <si>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</si>
  <si>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</si>
  <si>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</si>
  <si>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</si>
  <si>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</si>
  <si>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</si>
  <si>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</si>
  <si>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</si>
  <si>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</si>
  <si>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</si>
  <si>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</si>
  <si>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</si>
  <si>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</si>
  <si>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</si>
  <si>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</si>
  <si>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</si>
  <si>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</si>
  <si>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</si>
  <si>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</si>
  <si>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</si>
  <si>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</si>
  <si>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</si>
  <si>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</si>
  <si>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</si>
  <si>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</si>
  <si>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</si>
  <si>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</si>
  <si>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</si>
  <si>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</si>
  <si>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</si>
  <si>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</si>
  <si>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</si>
  <si>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</si>
  <si>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</si>
  <si>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</si>
  <si>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</si>
  <si>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</si>
  <si>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</si>
  <si>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</si>
  <si>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</si>
  <si>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</si>
  <si>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</si>
  <si>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</si>
  <si>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</si>
  <si>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</si>
  <si>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</si>
  <si>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</si>
  <si>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</si>
  <si>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</si>
  <si>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</si>
  <si>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</si>
  <si>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</si>
  <si>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</si>
  <si>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</si>
  <si>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</si>
  <si>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</si>
  <si>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</si>
  <si>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</si>
  <si>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</si>
  <si>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</si>
  <si>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</si>
  <si>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</si>
  <si>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</si>
  <si>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</si>
  <si>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</si>
  <si>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</si>
  <si>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</si>
  <si>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</si>
  <si>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</si>
  <si>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</si>
  <si>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</si>
  <si>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</si>
  <si>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</si>
  <si>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</si>
  <si>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</si>
  <si>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</si>
  <si>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</si>
  <si>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</si>
  <si>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</si>
  <si>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</si>
  <si>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</si>
  <si>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</si>
  <si>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</si>
  <si>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</si>
  <si>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</si>
  <si>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</si>
  <si>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</si>
  <si>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</si>
  <si>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</si>
  <si>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</si>
  <si>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</si>
  <si>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</si>
  <si>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</si>
  <si>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</si>
  <si>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</si>
  <si>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</si>
  <si>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</si>
  <si>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</si>
  <si>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</si>
  <si>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</si>
  <si>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</si>
  <si>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</si>
  <si>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</si>
  <si>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</si>
  <si>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</si>
  <si>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</si>
  <si>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</si>
  <si>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</si>
  <si>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</si>
  <si>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</si>
  <si>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</si>
  <si>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</si>
  <si>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</si>
  <si>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</si>
  <si>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</si>
  <si>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</si>
  <si>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</si>
  <si>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</si>
  <si>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</si>
  <si>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</si>
  <si>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</si>
  <si>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</si>
  <si>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</si>
  <si>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</si>
  <si>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</si>
  <si>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</si>
  <si>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</si>
  <si>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</si>
  <si>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</si>
  <si>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</si>
  <si>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</si>
  <si>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</si>
  <si>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</si>
  <si>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</si>
  <si>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</si>
  <si>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</si>
  <si>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</si>
  <si>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</si>
  <si>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</si>
  <si>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</si>
  <si>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</si>
  <si>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</si>
  <si>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</si>
  <si>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</si>
  <si>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</si>
  <si>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</si>
  <si>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</si>
  <si>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</si>
  <si>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</si>
  <si>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</si>
  <si>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</si>
  <si>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</si>
  <si>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</si>
  <si>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</si>
  <si>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</si>
  <si>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</si>
  <si>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</si>
  <si>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</si>
  <si>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</si>
  <si>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</si>
  <si>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</si>
  <si>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</si>
  <si>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</si>
  <si>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</si>
  <si>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</si>
  <si>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</si>
  <si>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</si>
  <si>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</si>
  <si>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</si>
  <si>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</si>
  <si>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</si>
  <si>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</si>
  <si>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</si>
  <si>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</si>
  <si>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</si>
  <si>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</si>
  <si>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</si>
  <si>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</si>
  <si>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</si>
  <si>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</si>
  <si>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</si>
  <si>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</si>
  <si>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</si>
  <si>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</si>
  <si>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</si>
  <si>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</si>
  <si>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</si>
  <si>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</si>
  <si>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</si>
  <si>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</si>
  <si>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</si>
  <si>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</si>
  <si>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</si>
  <si>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</si>
  <si>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</si>
  <si>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</si>
  <si>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</si>
  <si>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</si>
  <si>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</si>
  <si>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</si>
  <si>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</si>
  <si>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</si>
  <si>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</si>
  <si>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</si>
  <si>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</si>
  <si>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</si>
  <si>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</si>
  <si>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</si>
  <si>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</si>
  <si>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</si>
  <si>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</si>
  <si>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</si>
  <si>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</si>
  <si>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</si>
  <si>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</si>
  <si>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</si>
  <si>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</si>
  <si>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</si>
  <si>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</si>
  <si>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</si>
  <si>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</si>
  <si>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</si>
  <si>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</si>
  <si>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</si>
  <si>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</si>
  <si>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</si>
  <si>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</si>
  <si>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</si>
  <si>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</si>
  <si>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</si>
  <si>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</si>
  <si>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</si>
  <si>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</si>
  <si>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</si>
  <si>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</si>
  <si>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</si>
  <si>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</si>
  <si>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</si>
  <si>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</si>
  <si>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</si>
  <si>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</si>
  <si>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</si>
  <si>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</si>
  <si>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</si>
  <si>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</si>
  <si>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</si>
  <si>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</si>
  <si>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</si>
  <si>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</si>
  <si>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</si>
  <si>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</si>
  <si>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</si>
  <si>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</si>
  <si>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</si>
  <si>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</si>
  <si>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</si>
  <si>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</si>
  <si>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</si>
  <si>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</si>
  <si>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</si>
  <si>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</si>
  <si>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</si>
  <si>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</si>
  <si>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</si>
  <si>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</si>
  <si>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</si>
  <si>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</si>
  <si>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</si>
  <si>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</si>
  <si>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</si>
  <si>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</si>
  <si>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</si>
  <si>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</si>
  <si>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</si>
  <si>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</si>
  <si>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</si>
  <si>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</si>
  <si>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</si>
  <si>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</si>
  <si>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</si>
  <si>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</si>
  <si>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</si>
  <si>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</si>
  <si>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</si>
  <si>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</si>
  <si>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</si>
  <si>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</si>
  <si>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</si>
  <si>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</si>
  <si>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</si>
  <si>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</si>
  <si>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</si>
  <si>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</si>
  <si>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</si>
  <si>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</si>
  <si>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</si>
  <si>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</si>
  <si>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</si>
  <si>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</si>
  <si>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</si>
  <si>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</si>
  <si>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</si>
  <si>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</si>
  <si>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</si>
  <si>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</si>
  <si>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</si>
  <si>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</si>
  <si>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</si>
  <si>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</si>
  <si>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</si>
  <si>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</si>
  <si>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</si>
  <si>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</si>
  <si>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</si>
  <si>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</si>
  <si>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</si>
  <si>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</si>
  <si>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</si>
  <si>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</si>
  <si>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</si>
  <si>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</si>
  <si>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</si>
  <si>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</si>
  <si>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</si>
  <si>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</si>
  <si>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</si>
  <si>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</si>
  <si>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</si>
  <si>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</si>
  <si>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</si>
  <si>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</si>
  <si>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</si>
  <si>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</si>
  <si>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</si>
  <si>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</si>
  <si>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</si>
  <si>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</si>
  <si>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</si>
  <si>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</si>
  <si>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</si>
  <si>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</si>
  <si>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</si>
  <si>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</si>
  <si>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</si>
  <si>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</si>
  <si>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</si>
  <si>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</si>
  <si>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</si>
  <si>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</si>
  <si>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</si>
  <si>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</si>
  <si>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</si>
  <si>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</si>
  <si>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</si>
  <si>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</si>
  <si>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</si>
  <si>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</si>
  <si>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</si>
  <si>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</si>
  <si>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</si>
  <si>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</si>
  <si>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</si>
  <si>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</si>
  <si>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</si>
  <si>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</si>
  <si>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</si>
  <si>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</si>
  <si>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</si>
  <si>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</si>
  <si>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</si>
  <si>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</si>
  <si>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</si>
  <si>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</si>
  <si>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</si>
  <si>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</si>
  <si>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</si>
  <si>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</si>
  <si>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</si>
  <si>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</si>
  <si>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</si>
  <si>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</si>
  <si>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</si>
  <si>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</si>
  <si>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</si>
  <si>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</si>
  <si>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</si>
  <si>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</si>
  <si>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</si>
  <si>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</si>
  <si>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</si>
  <si>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</si>
  <si>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</si>
  <si>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</si>
  <si>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</si>
  <si>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</si>
  <si>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</si>
  <si>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</si>
  <si>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</si>
  <si>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</si>
  <si>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</si>
  <si>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</si>
  <si>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</si>
  <si>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</si>
  <si>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</si>
  <si>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</si>
  <si>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</si>
  <si>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</si>
  <si>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</si>
  <si>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</si>
  <si>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</si>
  <si>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</si>
  <si>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</si>
  <si>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</si>
  <si>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</si>
  <si>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</si>
  <si>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</si>
  <si>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</si>
  <si>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</si>
  <si>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</si>
  <si>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</si>
  <si>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</si>
  <si>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</si>
  <si>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</si>
  <si>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</si>
  <si>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</si>
  <si>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</si>
  <si>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</si>
  <si>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</si>
  <si>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</si>
  <si>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</si>
  <si>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</si>
  <si>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</si>
  <si>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</si>
  <si>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</si>
  <si>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</si>
  <si>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</si>
  <si>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</si>
  <si>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</si>
  <si>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</si>
  <si>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</si>
  <si>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</si>
  <si>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</si>
  <si>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</si>
  <si>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</si>
  <si>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</si>
  <si>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</si>
  <si>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</si>
  <si>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</si>
  <si>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</si>
  <si>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</si>
  <si>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</si>
  <si>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</si>
  <si>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</si>
  <si>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</si>
  <si>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</si>
  <si>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</si>
  <si>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</si>
  <si>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</si>
  <si>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</si>
  <si>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</si>
  <si>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</si>
  <si>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</si>
  <si>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</si>
  <si>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</si>
  <si>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</si>
  <si>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</si>
  <si>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</si>
  <si>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</si>
  <si>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</si>
  <si>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</si>
  <si>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</si>
  <si>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</si>
  <si>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</si>
  <si>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</si>
  <si>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</si>
  <si>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</si>
  <si>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</si>
  <si>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</si>
  <si>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</si>
  <si>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</si>
  <si>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</si>
  <si>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</si>
  <si>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</si>
  <si>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</si>
  <si>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</si>
  <si>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</si>
  <si>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</si>
  <si>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</si>
  <si>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</si>
  <si>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</si>
  <si>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</si>
  <si>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</si>
  <si>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</si>
  <si>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</si>
  <si>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</si>
  <si>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</si>
  <si>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</si>
  <si>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</si>
  <si>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</si>
  <si>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</si>
  <si>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</si>
  <si>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</si>
  <si>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</si>
  <si>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</si>
  <si>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</si>
  <si>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</si>
  <si>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</si>
  <si>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</si>
  <si>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</si>
  <si>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</si>
  <si>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</si>
  <si>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</si>
  <si>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</si>
  <si>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</si>
  <si>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</si>
  <si>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</si>
  <si>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</si>
  <si>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</si>
  <si>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</si>
  <si>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</si>
  <si>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</si>
  <si>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</si>
  <si>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</si>
  <si>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</si>
  <si>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</si>
  <si>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</si>
  <si>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</si>
  <si>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</si>
  <si>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</si>
  <si>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</si>
  <si>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</si>
  <si>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</si>
  <si>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</si>
  <si>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</si>
  <si>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</si>
  <si>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</si>
  <si>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</si>
  <si>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</si>
  <si>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</si>
  <si>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</si>
  <si>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</si>
  <si>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</si>
  <si>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</si>
  <si>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</si>
  <si>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</si>
  <si>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</si>
  <si>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</si>
  <si>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</si>
  <si>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</si>
  <si>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</si>
  <si>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</si>
  <si>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</si>
  <si>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</si>
  <si>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</si>
  <si>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</si>
  <si>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</si>
  <si>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</si>
  <si>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</si>
  <si>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</si>
  <si>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</si>
  <si>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</si>
  <si>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</si>
  <si>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</si>
  <si>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</si>
  <si>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</si>
  <si>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</si>
  <si>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</si>
  <si>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</si>
  <si>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</si>
  <si>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</si>
  <si>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</si>
  <si>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</si>
  <si>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</si>
  <si>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</si>
  <si>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</si>
  <si>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</si>
  <si>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</si>
  <si>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</si>
  <si>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</si>
  <si>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</si>
  <si>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</si>
  <si>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</si>
  <si>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</si>
  <si>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</si>
  <si>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</si>
  <si>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</si>
  <si>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</si>
  <si>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</si>
  <si>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</si>
  <si>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</si>
  <si>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</si>
  <si>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</si>
  <si>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</si>
  <si>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</si>
  <si>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</si>
  <si>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</si>
  <si>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</si>
  <si>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</si>
  <si>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</si>
  <si>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</si>
  <si>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</si>
  <si>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</si>
  <si>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</si>
  <si>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</si>
  <si>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</si>
  <si>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</si>
  <si>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</si>
  <si>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</si>
  <si>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</si>
  <si>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</si>
  <si>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</si>
  <si>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</si>
  <si>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</si>
  <si>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</si>
  <si>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</si>
  <si>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</si>
  <si>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</si>
  <si>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</si>
  <si>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</si>
  <si>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</si>
  <si>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</si>
  <si>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</si>
  <si>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</si>
  <si>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</si>
  <si>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</si>
  <si>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</si>
  <si>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</si>
  <si>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</si>
  <si>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</si>
  <si>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</si>
  <si>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</si>
  <si>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</si>
  <si>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</si>
  <si>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</si>
  <si>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</si>
  <si>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</si>
  <si>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</si>
  <si>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</si>
  <si>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</si>
  <si>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</si>
  <si>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</si>
  <si>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</si>
  <si>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</si>
  <si>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</si>
  <si>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</si>
  <si>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</si>
  <si>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</si>
  <si>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</si>
  <si>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</si>
  <si>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</si>
  <si>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</si>
  <si>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</si>
  <si>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</si>
  <si>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</si>
  <si>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</si>
  <si>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</si>
  <si>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</si>
  <si>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</si>
  <si>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</si>
  <si>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</si>
  <si>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</si>
  <si>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</si>
  <si>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</si>
  <si>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</si>
  <si>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</si>
  <si>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</si>
  <si>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</si>
  <si>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</si>
  <si>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</si>
  <si>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</si>
  <si>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</si>
  <si>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</si>
  <si>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</si>
  <si>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</si>
  <si>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</si>
  <si>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</si>
  <si>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</si>
  <si>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</si>
  <si>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</si>
  <si>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</si>
  <si>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</si>
  <si>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</si>
  <si>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</si>
  <si>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</si>
  <si>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</si>
  <si>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</si>
  <si>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</si>
  <si>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</si>
  <si>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</si>
  <si>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</si>
  <si>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</si>
  <si>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</si>
  <si>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</si>
  <si>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</si>
  <si>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</si>
  <si>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</si>
  <si>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</si>
  <si>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</si>
  <si>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</si>
  <si>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</si>
  <si>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</si>
  <si>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</si>
  <si>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</si>
  <si>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</si>
  <si>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</si>
  <si>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</si>
  <si>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</si>
  <si>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</si>
  <si>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</si>
  <si>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</si>
  <si>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</si>
  <si>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</si>
  <si>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</si>
  <si>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</si>
  <si>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</si>
  <si>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</si>
  <si>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</si>
  <si>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</si>
  <si>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</si>
  <si>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</si>
  <si>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</si>
  <si>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</si>
  <si>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</si>
  <si>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</si>
  <si>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</si>
  <si>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</si>
  <si>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</si>
  <si>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</si>
  <si>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</si>
  <si>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</si>
  <si>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</si>
  <si>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</si>
  <si>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</si>
  <si>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</si>
  <si>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</si>
  <si>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</si>
  <si>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</si>
  <si>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</si>
  <si>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</si>
  <si>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</si>
  <si>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</si>
  <si>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</si>
  <si>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</si>
  <si>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</si>
  <si>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</si>
  <si>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</si>
  <si>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</si>
  <si>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</si>
  <si>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</si>
  <si>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</si>
  <si>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</si>
  <si>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</si>
  <si>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</si>
  <si>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</si>
  <si>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</si>
  <si>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</si>
  <si>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</si>
  <si>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</si>
  <si>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</si>
  <si>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</si>
  <si>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</si>
  <si>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</si>
  <si>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</si>
  <si>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</si>
  <si>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</si>
  <si>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</si>
  <si>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</si>
  <si>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</si>
  <si>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</si>
  <si>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</si>
  <si>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</si>
  <si>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</si>
  <si>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</si>
  <si>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</si>
  <si>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</si>
  <si>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</si>
  <si>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</si>
  <si>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</si>
  <si>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</si>
  <si>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</si>
  <si>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</si>
  <si>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</si>
  <si>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</si>
  <si>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</si>
  <si>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</si>
  <si>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</si>
  <si>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</si>
  <si>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</si>
  <si>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</si>
  <si>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</si>
  <si>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</si>
  <si>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</si>
  <si>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</si>
  <si>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</si>
  <si>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</si>
  <si>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</si>
  <si>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</si>
  <si>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</si>
  <si>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</si>
  <si>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</si>
  <si>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</si>
  <si>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</si>
  <si>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</si>
  <si>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</si>
  <si>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</si>
  <si>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</si>
  <si>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</si>
  <si>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</si>
  <si>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</si>
  <si>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</si>
  <si>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</si>
  <si>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</si>
  <si>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</si>
  <si>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</si>
  <si>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</si>
  <si>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</si>
  <si>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</si>
  <si>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</si>
  <si>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</si>
  <si>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</si>
  <si>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</si>
  <si>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</si>
  <si>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</si>
  <si>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</si>
  <si>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</si>
  <si>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</si>
  <si>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</si>
  <si>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</si>
  <si>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</si>
  <si>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</si>
  <si>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</si>
  <si>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</si>
  <si>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</si>
  <si>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</si>
  <si>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</si>
  <si>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</si>
  <si>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</si>
  <si>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</si>
  <si>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</si>
  <si>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</si>
  <si>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</si>
  <si>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</si>
  <si>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</si>
  <si>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</si>
  <si>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</si>
  <si>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</si>
  <si>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</si>
  <si>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</si>
  <si>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</si>
  <si>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</si>
  <si>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</si>
  <si>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</si>
  <si>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</si>
  <si>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</si>
  <si>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</si>
  <si>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</si>
  <si>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</si>
  <si>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</si>
  <si>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</si>
  <si>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</si>
  <si>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</si>
  <si>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</si>
  <si>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</si>
  <si>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</si>
  <si>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</si>
  <si>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</si>
  <si>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</si>
  <si>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</si>
  <si>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</si>
  <si>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</si>
  <si>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</si>
  <si>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</si>
  <si>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</si>
  <si>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</si>
  <si>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</si>
  <si>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</si>
  <si>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</si>
  <si>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</si>
  <si>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</si>
  <si>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</si>
  <si>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</si>
  <si>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</si>
  <si>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</si>
  <si>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</si>
  <si>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</si>
  <si>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</si>
  <si>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</si>
  <si>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</si>
  <si>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</si>
  <si>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</si>
  <si>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</si>
  <si>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</si>
  <si>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</si>
  <si>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</si>
  <si>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</si>
  <si>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</si>
  <si>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</si>
  <si>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</si>
  <si>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</si>
  <si>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</si>
  <si>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</si>
  <si>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</si>
  <si>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</si>
  <si>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</si>
  <si>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</si>
  <si>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</si>
  <si>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</si>
  <si>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</si>
  <si>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</si>
  <si>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</si>
  <si>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</si>
  <si>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</si>
  <si>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</si>
  <si>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</si>
  <si>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</si>
  <si>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</si>
  <si>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</si>
  <si>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</si>
  <si>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</si>
  <si>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</si>
  <si>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</si>
  <si>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</si>
  <si>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</si>
  <si>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</si>
  <si>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</si>
  <si>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</si>
  <si>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</si>
  <si>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</si>
  <si>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</si>
  <si>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</si>
  <si>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</si>
  <si>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</si>
  <si>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</si>
  <si>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</si>
  <si>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</si>
  <si>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</si>
  <si>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</si>
  <si>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</si>
  <si>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</si>
  <si>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</si>
  <si>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</si>
  <si>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</si>
  <si>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</si>
  <si>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</si>
  <si>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</si>
  <si>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</si>
  <si>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</si>
  <si>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</si>
  <si>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</si>
  <si>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</si>
  <si>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</si>
  <si>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</si>
  <si>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</si>
  <si>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</si>
  <si>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</si>
  <si>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</si>
  <si>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</si>
  <si>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</si>
  <si>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</si>
  <si>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</si>
  <si>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</si>
  <si>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</si>
  <si>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</si>
  <si>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</si>
  <si>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</si>
  <si>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</si>
  <si>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</si>
  <si>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</si>
  <si>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</si>
  <si>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</si>
  <si>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</si>
  <si>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</si>
  <si>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</si>
  <si>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</si>
  <si>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</si>
  <si>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</si>
  <si>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</si>
  <si>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</si>
  <si>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</si>
  <si>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</si>
  <si>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</si>
  <si>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</si>
  <si>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</si>
  <si>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</si>
  <si>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</si>
  <si>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</si>
  <si>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</si>
  <si>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</si>
  <si>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</si>
  <si>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</si>
  <si>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</si>
  <si>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</si>
  <si>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</si>
  <si>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</si>
  <si>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</si>
  <si>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</si>
  <si>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</si>
  <si>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</si>
  <si>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</si>
  <si>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</si>
  <si>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</si>
  <si>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</si>
  <si>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</si>
  <si>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</si>
  <si>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</si>
  <si>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</si>
  <si>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</si>
  <si>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</si>
  <si>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</si>
  <si>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</si>
  <si>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</si>
  <si>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</si>
  <si>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</si>
  <si>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</si>
  <si>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</si>
  <si>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</si>
  <si>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</si>
  <si>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</si>
  <si>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</si>
  <si>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</si>
  <si>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</si>
  <si>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</si>
  <si>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</si>
  <si>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</si>
  <si>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</si>
  <si>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</si>
  <si>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</si>
  <si>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</si>
  <si>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</si>
  <si>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</si>
  <si>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</si>
  <si>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</si>
  <si>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</si>
  <si>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</si>
  <si>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</si>
  <si>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</si>
  <si>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</si>
  <si>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</si>
  <si>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</si>
  <si>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</si>
  <si>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</si>
  <si>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</si>
  <si>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</si>
  <si>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</si>
  <si>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</si>
  <si>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</si>
  <si>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</si>
  <si>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</si>
  <si>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</si>
  <si>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</si>
  <si>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</si>
  <si>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</si>
  <si>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</si>
  <si>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</si>
  <si>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</si>
  <si>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</si>
  <si>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</si>
  <si>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</si>
  <si>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</si>
  <si>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</si>
  <si>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</si>
  <si>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</si>
  <si>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</si>
  <si>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</si>
  <si>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</si>
  <si>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</si>
  <si>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</si>
  <si>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</si>
  <si>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</si>
  <si>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</si>
  <si>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</si>
  <si>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</si>
  <si>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</si>
  <si>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</si>
  <si>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</si>
  <si>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</si>
  <si>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</si>
  <si>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</si>
  <si>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</si>
  <si>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</si>
  <si>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</si>
  <si>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</si>
  <si>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</si>
  <si>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</si>
  <si>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</si>
  <si>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</si>
  <si>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</si>
  <si>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</si>
  <si>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</si>
  <si>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</si>
  <si>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</si>
  <si>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</si>
  <si>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</si>
  <si>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</si>
  <si>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</si>
  <si>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</si>
  <si>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</si>
  <si>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</si>
  <si>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</si>
  <si>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</si>
  <si>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</si>
  <si>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</si>
  <si>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</si>
  <si>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</si>
  <si>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</si>
  <si>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</si>
  <si>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</si>
  <si>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</si>
  <si>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</si>
  <si>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</si>
  <si>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</si>
  <si>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</si>
  <si>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</si>
  <si>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</si>
  <si>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</si>
  <si>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</si>
  <si>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</si>
  <si>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</si>
  <si>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</si>
  <si>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</si>
  <si>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</si>
  <si>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</si>
  <si>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</si>
  <si>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</si>
  <si>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</si>
  <si>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</si>
  <si>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</si>
  <si>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</si>
  <si>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</si>
  <si>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</si>
  <si>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</si>
  <si>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</si>
  <si>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</si>
  <si>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</si>
  <si>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</si>
  <si>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</si>
  <si>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</si>
  <si>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</si>
  <si>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</si>
  <si>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</si>
  <si>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</si>
  <si>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</si>
  <si>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</si>
  <si>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</si>
  <si>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</si>
  <si>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</si>
  <si>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</si>
  <si>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</si>
  <si>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</si>
  <si>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</si>
  <si>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</si>
  <si>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</si>
  <si>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</si>
  <si>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</si>
  <si>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</si>
  <si>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</si>
  <si>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</si>
  <si>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</si>
  <si>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</si>
  <si>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</si>
  <si>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</si>
  <si>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</si>
  <si>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</si>
  <si>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</si>
  <si>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</si>
  <si>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</si>
  <si>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</si>
  <si>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</si>
  <si>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</si>
  <si>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</si>
  <si>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</si>
  <si>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</si>
  <si>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</si>
  <si>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</si>
  <si>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</si>
  <si>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</si>
  <si>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</si>
  <si>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</si>
  <si>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</si>
  <si>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</si>
  <si>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</si>
  <si>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</si>
  <si>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</si>
  <si>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</si>
  <si>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</si>
  <si>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</si>
  <si>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</si>
  <si>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</si>
  <si>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</si>
  <si>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</si>
  <si>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</si>
  <si>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</si>
  <si>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</si>
  <si>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</si>
  <si>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</si>
  <si>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</si>
  <si>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</si>
  <si>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</si>
  <si>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</si>
  <si>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</si>
  <si>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</si>
  <si>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</si>
  <si>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</si>
  <si>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</si>
  <si>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</si>
  <si>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</si>
  <si>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</si>
  <si>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</si>
  <si>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</si>
  <si>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</si>
  <si>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</si>
  <si>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</si>
  <si>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</si>
  <si>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</si>
  <si>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</si>
  <si>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</si>
  <si>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</si>
  <si>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</si>
  <si>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</si>
  <si>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</si>
  <si>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</si>
  <si>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</si>
  <si>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</si>
  <si>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</si>
  <si>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</si>
  <si>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</si>
  <si>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</si>
  <si>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</si>
  <si>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</si>
  <si>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</si>
  <si>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</si>
  <si>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</si>
  <si>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</si>
  <si>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</si>
  <si>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</si>
  <si>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</si>
  <si>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</si>
  <si>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</si>
  <si>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</si>
  <si>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</si>
  <si>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</si>
  <si>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</si>
  <si>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</si>
  <si>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</si>
  <si>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</si>
  <si>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</si>
  <si>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</si>
  <si>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</si>
  <si>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</si>
  <si>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</si>
  <si>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</si>
  <si>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</si>
  <si>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</si>
  <si>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</si>
  <si>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</si>
  <si>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</si>
  <si>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</si>
  <si>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</si>
  <si>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</si>
  <si>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</si>
  <si>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</si>
  <si>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</si>
  <si>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</si>
  <si>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</si>
  <si>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</si>
  <si>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</si>
  <si>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</si>
  <si>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</si>
  <si>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</si>
  <si>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</si>
  <si>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</si>
  <si>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</si>
  <si>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</si>
  <si>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</si>
  <si>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</si>
  <si>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</si>
  <si>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</si>
  <si>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</si>
  <si>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</si>
  <si>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</si>
  <si>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</si>
  <si>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</si>
  <si>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</si>
  <si>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</si>
  <si>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</si>
  <si>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</si>
  <si>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</si>
  <si>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</si>
  <si>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</si>
  <si>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</si>
  <si>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</si>
  <si>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</si>
  <si>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</si>
  <si>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</si>
  <si>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</si>
  <si>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</si>
  <si>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</si>
  <si>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</si>
  <si>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</si>
  <si>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</si>
  <si>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</si>
  <si>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</si>
  <si>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</si>
  <si>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</si>
  <si>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</si>
  <si>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</si>
  <si>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</si>
  <si>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</si>
  <si>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</si>
  <si>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</si>
  <si>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</si>
  <si>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</si>
  <si>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</si>
  <si>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</si>
  <si>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</si>
  <si>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</si>
  <si>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</si>
  <si>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</si>
  <si>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</si>
  <si>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</si>
  <si>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</si>
  <si>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</si>
  <si>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</si>
  <si>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</si>
  <si>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</si>
  <si>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</si>
  <si>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</si>
  <si>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</si>
  <si>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</si>
  <si>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</si>
  <si>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</si>
  <si>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</si>
  <si>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</si>
  <si>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</si>
  <si>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</si>
  <si>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</si>
  <si>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</si>
  <si>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</si>
  <si>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</si>
  <si>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</si>
  <si>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</si>
  <si>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</si>
  <si>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</si>
  <si>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</si>
  <si>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</si>
  <si>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</si>
  <si>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</si>
  <si>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</si>
  <si>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</si>
  <si>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</si>
  <si>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</si>
  <si>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</si>
  <si>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</si>
  <si>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</si>
  <si>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</si>
  <si>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</si>
  <si>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</si>
  <si>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</si>
  <si>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</si>
  <si>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</si>
  <si>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</si>
  <si>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</si>
  <si>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</si>
  <si>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</si>
  <si>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</si>
  <si>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</si>
  <si>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</si>
  <si>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</si>
  <si>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</si>
  <si>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</si>
  <si>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</si>
  <si>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</si>
  <si>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</si>
  <si>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</si>
  <si>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</si>
  <si>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</si>
  <si>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</si>
  <si>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</si>
  <si>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</si>
  <si>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</si>
  <si>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</si>
  <si>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</si>
  <si>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</si>
  <si>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</si>
  <si>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</si>
  <si>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</si>
  <si>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</si>
  <si>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</si>
  <si>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</si>
  <si>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</si>
  <si>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</si>
  <si>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</si>
  <si>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</si>
  <si>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</si>
  <si>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</si>
  <si>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</si>
  <si>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</si>
  <si>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</si>
  <si>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</si>
  <si>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</si>
  <si>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</si>
  <si>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</si>
  <si>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</si>
  <si>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</si>
  <si>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</si>
  <si>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</si>
  <si>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</si>
  <si>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</si>
  <si>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</si>
  <si>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</si>
  <si>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</si>
  <si>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</si>
  <si>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</si>
  <si>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</si>
  <si>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</si>
  <si>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</si>
  <si>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</si>
  <si>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</si>
  <si>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</si>
  <si>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</si>
  <si>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</si>
  <si>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</si>
  <si>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</si>
  <si>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</si>
  <si>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</si>
  <si>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</si>
  <si>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</si>
  <si>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</si>
  <si>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</si>
  <si>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</si>
  <si>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</si>
  <si>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</si>
  <si>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</si>
  <si>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</si>
  <si>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</si>
  <si>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</si>
  <si>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</si>
  <si>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</si>
  <si>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</si>
  <si>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</si>
  <si>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</si>
  <si>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</si>
  <si>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</si>
  <si>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</si>
  <si>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</si>
  <si>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</si>
  <si>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</si>
  <si>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</si>
  <si>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</si>
  <si>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</si>
  <si>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</si>
  <si>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</si>
  <si>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</si>
  <si>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</si>
  <si>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</si>
  <si>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</si>
  <si>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</si>
  <si>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</si>
  <si>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</si>
  <si>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</si>
  <si>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</si>
  <si>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</si>
  <si>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</si>
  <si>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</si>
  <si>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</si>
  <si>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</si>
  <si>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</si>
  <si>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</si>
  <si>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</si>
  <si>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</si>
  <si>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</si>
  <si>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</si>
  <si>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</si>
  <si>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</si>
  <si>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</si>
  <si>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</si>
  <si>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</si>
  <si>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</si>
  <si>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</si>
  <si>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</si>
  <si>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</si>
  <si>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</si>
  <si>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</si>
  <si>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</si>
  <si>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</si>
  <si>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</si>
  <si>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</si>
  <si>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</si>
  <si>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</si>
  <si>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</si>
  <si>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</si>
  <si>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</si>
  <si>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</si>
  <si>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</si>
  <si>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</si>
  <si>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</si>
  <si>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</si>
  <si>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</si>
  <si>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</si>
  <si>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</si>
  <si>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</si>
  <si>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</si>
  <si>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</si>
  <si>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</si>
  <si>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</si>
  <si>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</si>
  <si>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</si>
  <si>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</si>
  <si>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</si>
  <si>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</si>
  <si>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</si>
  <si>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</si>
  <si>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</si>
  <si>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</si>
  <si>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</si>
  <si>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</si>
  <si>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</si>
  <si>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</si>
  <si>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</si>
  <si>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</si>
  <si>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</si>
  <si>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</si>
  <si>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</si>
  <si>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</si>
  <si>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</si>
  <si>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</si>
  <si>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</si>
  <si>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</si>
  <si>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</si>
  <si>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</si>
  <si>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</si>
  <si>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</si>
  <si>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</si>
  <si>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</si>
  <si>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</si>
  <si>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</si>
  <si>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</si>
  <si>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</si>
  <si>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</si>
  <si>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</si>
  <si>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</si>
  <si>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</si>
  <si>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</si>
  <si>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</si>
  <si>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</si>
  <si>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</si>
  <si>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</si>
  <si>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</si>
  <si>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</si>
  <si>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</si>
  <si>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</si>
  <si>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</si>
  <si>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</si>
  <si>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</si>
  <si>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</si>
  <si>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</si>
  <si>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</si>
  <si>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</si>
  <si>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</si>
  <si>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</si>
  <si>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</si>
  <si>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</si>
  <si>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</si>
  <si>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</si>
  <si>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</si>
  <si>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</si>
  <si>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</si>
  <si>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</si>
  <si>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</si>
  <si>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</si>
  <si>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</si>
  <si>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</si>
  <si>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</si>
  <si>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</si>
  <si>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</si>
  <si>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</si>
  <si>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</si>
  <si>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</si>
  <si>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</si>
  <si>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</si>
  <si>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</si>
  <si>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</si>
  <si>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</si>
  <si>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</si>
  <si>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</si>
  <si>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</si>
  <si>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</si>
  <si>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</si>
  <si>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</si>
  <si>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</si>
  <si>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</si>
  <si>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</si>
  <si>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</si>
  <si>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</si>
  <si>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</si>
  <si>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</si>
  <si>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</si>
  <si>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</si>
  <si>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</si>
  <si>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</si>
  <si>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</si>
  <si>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</si>
  <si>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</si>
  <si>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</si>
  <si>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</si>
  <si>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</si>
  <si>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</si>
  <si>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</si>
  <si>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</si>
  <si>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</si>
  <si>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</si>
  <si>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</si>
  <si>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</si>
  <si>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</si>
  <si>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</si>
  <si>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</si>
  <si>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</si>
  <si>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</si>
  <si>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</si>
  <si>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</si>
  <si>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</si>
  <si>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</si>
  <si>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</si>
  <si>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</si>
  <si>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</si>
  <si>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</si>
  <si>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</si>
  <si>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</si>
  <si>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</si>
  <si>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</si>
  <si>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</si>
  <si>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</si>
  <si>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</si>
  <si>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</si>
  <si>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</si>
  <si>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</si>
  <si>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</si>
  <si>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</si>
  <si>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</si>
  <si>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</si>
  <si>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</si>
  <si>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</si>
  <si>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</si>
  <si>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</si>
  <si>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</si>
  <si>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</si>
  <si>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</si>
  <si>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</si>
  <si>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</si>
  <si>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</si>
  <si>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</si>
  <si>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</si>
  <si>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</si>
  <si>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</si>
  <si>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</si>
  <si>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</si>
  <si>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</si>
  <si>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</si>
  <si>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</si>
  <si>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</si>
  <si>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</si>
  <si>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</si>
  <si>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</si>
  <si>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</si>
  <si>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</si>
  <si>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</si>
  <si>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</si>
  <si>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</si>
  <si>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</si>
  <si>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</si>
  <si>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</si>
  <si>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</si>
  <si>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</si>
  <si>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</si>
  <si>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</si>
  <si>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</si>
  <si>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</si>
  <si>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</si>
  <si>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</si>
  <si>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</si>
  <si>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</si>
  <si>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</si>
  <si>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</si>
  <si>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</si>
  <si>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</si>
  <si>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</si>
  <si>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</si>
  <si>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</si>
  <si>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</si>
  <si>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</si>
  <si>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</si>
  <si>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</si>
  <si>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</si>
  <si>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</si>
  <si>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</si>
  <si>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</si>
  <si>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</si>
  <si>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</si>
  <si>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</si>
  <si>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</si>
  <si>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</si>
  <si>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</si>
  <si>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</si>
  <si>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</si>
  <si>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</si>
  <si>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</si>
  <si>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</si>
  <si>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</si>
  <si>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</si>
  <si>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</si>
  <si>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</si>
  <si>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</si>
  <si>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</si>
  <si>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</si>
  <si>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</si>
  <si>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</si>
  <si>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</si>
  <si>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</si>
  <si>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</si>
  <si>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</si>
  <si>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</si>
  <si>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</si>
  <si>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</si>
  <si>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</si>
  <si>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</si>
  <si>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</si>
  <si>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</si>
  <si>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</si>
  <si>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</si>
  <si>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</si>
  <si>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</si>
  <si>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</si>
  <si>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</si>
  <si>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</si>
  <si>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</si>
  <si>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</si>
  <si>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</si>
  <si>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</si>
  <si>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</si>
  <si>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</si>
  <si>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</si>
  <si>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</si>
  <si>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</si>
  <si>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</si>
  <si>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</si>
  <si>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</si>
  <si>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</si>
  <si>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</si>
  <si>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</si>
  <si>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</si>
  <si>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</si>
  <si>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</si>
  <si>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</si>
  <si>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</si>
  <si>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</si>
  <si>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</si>
  <si>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</si>
  <si>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</si>
  <si>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</si>
  <si>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</si>
  <si>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</si>
  <si>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</si>
  <si>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</si>
  <si>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</si>
  <si>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</si>
  <si>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</si>
  <si>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</si>
  <si>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</si>
  <si>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</si>
  <si>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</si>
  <si>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</si>
  <si>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</si>
  <si>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</si>
  <si>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</si>
  <si>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</si>
  <si>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</si>
  <si>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</si>
  <si>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</si>
  <si>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</si>
  <si>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</si>
  <si>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</si>
  <si>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</si>
  <si>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</si>
  <si>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</si>
  <si>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</si>
  <si>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</si>
  <si>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</si>
  <si>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</si>
  <si>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</si>
  <si>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</si>
  <si>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</si>
  <si>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</si>
  <si>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</si>
  <si>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</si>
  <si>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</si>
  <si>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</si>
  <si>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</si>
  <si>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</si>
  <si>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</si>
  <si>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</si>
  <si>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</si>
  <si>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</si>
  <si>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</si>
  <si>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</si>
  <si>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</si>
  <si>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</si>
  <si>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</si>
  <si>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</si>
  <si>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</si>
  <si>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</si>
  <si>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</si>
  <si>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</si>
  <si>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</si>
  <si>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</si>
  <si>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</si>
  <si>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</si>
  <si>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</si>
  <si>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</si>
  <si>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</si>
  <si>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</si>
  <si>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</si>
  <si>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</si>
  <si>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</si>
  <si>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</si>
  <si>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</si>
  <si>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</si>
  <si>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</si>
  <si>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</si>
  <si>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</si>
  <si>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</si>
  <si>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</si>
  <si>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</si>
  <si>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</si>
  <si>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</si>
  <si>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</si>
  <si>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</si>
  <si>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</si>
  <si>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</si>
  <si>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</si>
  <si>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</si>
  <si>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</si>
  <si>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</si>
  <si>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</si>
  <si>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</si>
  <si>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</si>
  <si>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</si>
  <si>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</si>
  <si>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</si>
  <si>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</si>
  <si>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</si>
  <si>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</si>
  <si>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</si>
  <si>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</si>
  <si>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</si>
  <si>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</si>
  <si>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</si>
  <si>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</si>
  <si>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</si>
  <si>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</si>
  <si>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</si>
  <si>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</si>
  <si>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</si>
  <si>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</si>
  <si>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</si>
  <si>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</si>
  <si>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</si>
  <si>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</si>
  <si>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</si>
  <si>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</si>
  <si>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</si>
  <si>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</si>
  <si>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</si>
  <si>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</si>
  <si>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</si>
  <si>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</si>
  <si>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</si>
  <si>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</si>
  <si>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</si>
  <si>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</si>
  <si>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</si>
  <si>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</si>
  <si>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</si>
  <si>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</si>
  <si>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</si>
  <si>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</si>
  <si>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</si>
  <si>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</si>
  <si>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</si>
  <si>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</si>
  <si>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</si>
  <si>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</si>
  <si>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</si>
  <si>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</si>
  <si>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</si>
  <si>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</si>
  <si>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</si>
  <si>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</si>
  <si>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</si>
  <si>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</si>
  <si>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</si>
  <si>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</si>
  <si>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</si>
  <si>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</si>
  <si>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</si>
  <si>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</si>
  <si>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</si>
  <si>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</si>
  <si>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</si>
  <si>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</si>
  <si>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</si>
  <si>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</si>
  <si>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</si>
  <si>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</si>
  <si>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</si>
  <si>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</si>
  <si>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</si>
  <si>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</si>
  <si>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</si>
  <si>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</si>
  <si>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</si>
  <si>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</si>
  <si>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</si>
  <si>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</si>
  <si>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</si>
  <si>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</si>
  <si>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</si>
  <si>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</si>
  <si>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</si>
  <si>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</si>
  <si>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</si>
  <si>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</si>
  <si>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</si>
  <si>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</si>
  <si>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</si>
  <si>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</si>
  <si>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</si>
  <si>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</si>
  <si>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</si>
  <si>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</si>
  <si>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</si>
  <si>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</si>
  <si>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</si>
  <si>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</si>
  <si>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</si>
  <si>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</si>
  <si>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</si>
  <si>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</si>
  <si>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</si>
  <si>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</si>
  <si>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</si>
  <si>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</si>
  <si>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</si>
  <si>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</si>
  <si>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</si>
  <si>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</si>
  <si>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</si>
  <si>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</si>
  <si>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</si>
  <si>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</si>
  <si>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</si>
  <si>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</si>
  <si>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</si>
  <si>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</si>
  <si>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</si>
  <si>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</si>
  <si>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</si>
  <si>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</si>
  <si>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</si>
  <si>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</si>
  <si>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</si>
  <si>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</si>
  <si>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</si>
  <si>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</si>
  <si>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</si>
  <si>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</si>
  <si>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</si>
  <si>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</si>
  <si>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</si>
  <si>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</si>
  <si>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</si>
  <si>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</si>
  <si>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</si>
  <si>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</si>
  <si>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</si>
  <si>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</si>
  <si>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</si>
  <si>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</si>
  <si>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</si>
  <si>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</si>
  <si>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</si>
  <si>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</si>
  <si>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</si>
  <si>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</si>
  <si>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</si>
  <si>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</si>
  <si>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</si>
  <si>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</si>
  <si>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</si>
  <si>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</si>
  <si>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</si>
  <si>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</si>
  <si>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</si>
  <si>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</si>
  <si>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</si>
  <si>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</si>
  <si>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</si>
  <si>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</si>
  <si>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</si>
  <si>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</si>
  <si>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</si>
  <si>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</si>
  <si>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</si>
  <si>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</si>
  <si>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</si>
  <si>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</si>
  <si>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</si>
  <si>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</si>
  <si>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</si>
  <si>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</si>
  <si>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</si>
  <si>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</si>
  <si>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</si>
  <si>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</si>
  <si>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</si>
  <si>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</si>
  <si>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</si>
  <si>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</si>
  <si>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</si>
  <si>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</si>
  <si>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</si>
  <si>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</si>
  <si>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</si>
  <si>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</si>
  <si>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</si>
  <si>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</si>
  <si>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</si>
  <si>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</si>
  <si>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</si>
  <si>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</si>
  <si>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</si>
  <si>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</si>
  <si>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</si>
  <si>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</si>
  <si>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</si>
  <si>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</si>
  <si>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</si>
  <si>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</si>
  <si>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</si>
  <si>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</si>
  <si>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</si>
  <si>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</si>
  <si>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</si>
  <si>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</si>
  <si>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</si>
  <si>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</si>
  <si>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</si>
  <si>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</si>
  <si>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</si>
  <si>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</si>
  <si>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</si>
  <si>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</si>
  <si>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</si>
  <si>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</si>
  <si>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</si>
  <si>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</si>
  <si>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</si>
  <si>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</si>
  <si>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</si>
  <si>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</si>
  <si>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</si>
  <si>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</si>
  <si>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</si>
  <si>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</si>
  <si>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</si>
  <si>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</si>
  <si>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</si>
  <si>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</si>
  <si>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</si>
  <si>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</si>
  <si>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</si>
  <si>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</si>
  <si>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</si>
  <si>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</si>
  <si>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</si>
  <si>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</si>
  <si>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</si>
  <si>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</si>
  <si>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</si>
  <si>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</si>
  <si>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</si>
  <si>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</si>
  <si>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</si>
  <si>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</si>
  <si>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</si>
  <si>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</si>
  <si>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</si>
  <si>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</si>
  <si>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</si>
  <si>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</si>
  <si>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</si>
  <si>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</si>
  <si>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</si>
  <si>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</si>
  <si>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</si>
  <si>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</si>
  <si>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</si>
  <si>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</si>
  <si>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</si>
  <si>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</si>
  <si>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</si>
  <si>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</si>
  <si>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</si>
  <si>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</si>
  <si>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</si>
  <si>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</si>
  <si>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</si>
  <si>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</si>
  <si>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</si>
  <si>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</si>
  <si>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</si>
  <si>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</si>
  <si>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</si>
  <si>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</si>
  <si>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</si>
  <si>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</si>
  <si>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</si>
  <si>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</si>
  <si>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</si>
  <si>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</si>
  <si>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</si>
  <si>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</si>
  <si>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</si>
  <si>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</si>
  <si>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</si>
  <si>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</si>
  <si>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</si>
  <si>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</si>
  <si>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</si>
  <si>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</si>
  <si>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</si>
  <si>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</si>
  <si>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</si>
  <si>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</si>
  <si>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</si>
  <si>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</si>
  <si>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</si>
  <si>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</si>
  <si>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</si>
  <si>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</si>
  <si>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</si>
  <si>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</si>
  <si>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</si>
  <si>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</si>
  <si>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</si>
  <si>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</si>
  <si>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</si>
  <si>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</si>
  <si>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</si>
  <si>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</si>
  <si>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</si>
  <si>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</si>
  <si>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</si>
  <si>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</si>
  <si>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</si>
  <si>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</si>
  <si>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</si>
  <si>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</si>
  <si>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</si>
  <si>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</si>
  <si>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</si>
  <si>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</si>
  <si>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</si>
  <si>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</si>
  <si>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</si>
  <si>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</si>
  <si>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</si>
  <si>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</si>
  <si>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</si>
  <si>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</si>
  <si>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</si>
  <si>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</si>
  <si>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</si>
  <si>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</si>
  <si>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</si>
  <si>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</si>
  <si>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</si>
  <si>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</si>
  <si>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</si>
  <si>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</si>
  <si>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</si>
  <si>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</si>
  <si>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</si>
  <si>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</si>
  <si>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</si>
  <si>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</si>
  <si>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</si>
  <si>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</si>
  <si>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</si>
  <si>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</si>
  <si>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</si>
  <si>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</si>
  <si>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</si>
  <si>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</si>
  <si>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</si>
  <si>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</si>
  <si>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</si>
  <si>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</si>
  <si>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</si>
  <si>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</si>
  <si>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</si>
  <si>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</si>
  <si>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</si>
  <si>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</si>
  <si>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</si>
  <si>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</si>
  <si>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</si>
  <si>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</si>
  <si>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</si>
  <si>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</si>
  <si>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</si>
  <si>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</si>
  <si>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</si>
  <si>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</si>
  <si>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</si>
  <si>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</si>
  <si>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</si>
  <si>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</si>
  <si>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</si>
  <si>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</si>
  <si>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</si>
  <si>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</si>
  <si>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</si>
  <si>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</si>
  <si>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</si>
  <si>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</si>
  <si>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</si>
  <si>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</si>
  <si>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</si>
  <si>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</si>
  <si>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</si>
  <si>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</si>
  <si>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</si>
  <si>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</si>
  <si>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</si>
  <si>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</si>
  <si>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</si>
  <si>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</si>
  <si>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</si>
  <si>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</si>
  <si>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</si>
  <si>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</si>
  <si>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</si>
  <si>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</si>
  <si>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</si>
  <si>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</si>
  <si>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</si>
  <si>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</si>
  <si>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</si>
  <si>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</si>
  <si>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</si>
  <si>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</si>
  <si>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</si>
  <si>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</si>
  <si>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</si>
  <si>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</si>
  <si>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</si>
  <si>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</si>
  <si>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</si>
  <si>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</si>
  <si>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</si>
  <si>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</si>
  <si>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</si>
  <si>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</si>
  <si>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</si>
  <si>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</si>
  <si>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</si>
  <si>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</si>
  <si>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</si>
  <si>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</si>
  <si>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</si>
  <si>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</si>
  <si>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</si>
  <si>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</si>
  <si>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</si>
  <si>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</si>
  <si>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</si>
  <si>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</si>
  <si>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</si>
  <si>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</si>
  <si>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</si>
  <si>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</si>
  <si>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</si>
  <si>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</si>
  <si>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</si>
  <si>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</si>
  <si>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</si>
  <si>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</si>
  <si>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</si>
  <si>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</si>
  <si>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</si>
  <si>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</si>
  <si>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</si>
  <si>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</si>
  <si>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</si>
  <si>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</si>
  <si>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</si>
  <si>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</si>
  <si>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</si>
  <si>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</si>
  <si>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</si>
  <si>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</si>
  <si>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</si>
  <si>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</si>
  <si>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</si>
  <si>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</si>
  <si>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</si>
  <si>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</si>
  <si>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</si>
  <si>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</si>
  <si>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</si>
  <si>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</si>
  <si>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</si>
  <si>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</si>
  <si>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</si>
  <si>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</si>
  <si>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</si>
  <si>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</si>
  <si>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</si>
  <si>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</si>
  <si>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</si>
  <si>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</si>
  <si>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</si>
  <si>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</si>
  <si>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</si>
  <si>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</si>
  <si>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</si>
  <si>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</si>
  <si>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</si>
  <si>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</si>
  <si>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</si>
  <si>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</si>
  <si>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</si>
  <si>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</si>
  <si>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</si>
  <si>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</si>
  <si>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</si>
  <si>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</si>
  <si>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</si>
  <si>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</si>
  <si>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</si>
  <si>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</si>
  <si>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</si>
  <si>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</si>
  <si>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</si>
  <si>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</si>
  <si>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</si>
  <si>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</si>
  <si>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</si>
  <si>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</si>
  <si>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</si>
  <si>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</si>
  <si>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</si>
  <si>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</si>
  <si>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</si>
  <si>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</si>
  <si>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</si>
  <si>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</si>
  <si>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</si>
  <si>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</si>
  <si>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</si>
  <si>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</si>
  <si>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</si>
  <si>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</si>
  <si>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</si>
  <si>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</si>
  <si>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</si>
  <si>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</si>
  <si>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</si>
  <si>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</si>
  <si>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</si>
  <si>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</si>
  <si>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</si>
  <si>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</si>
  <si>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</si>
  <si>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</si>
  <si>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</si>
  <si>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</si>
  <si>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</si>
  <si>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</si>
  <si>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</si>
  <si>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</si>
  <si>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</si>
  <si>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</si>
  <si>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</si>
  <si>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</si>
  <si>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</si>
  <si>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</si>
  <si>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</si>
  <si>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</si>
  <si>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</si>
  <si>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</si>
  <si>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</si>
  <si>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</si>
  <si>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</si>
  <si>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</si>
  <si>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</si>
  <si>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</si>
  <si>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</si>
  <si>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</si>
  <si>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</si>
  <si>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</si>
  <si>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</si>
  <si>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</si>
  <si>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</si>
  <si>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</si>
  <si>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</si>
  <si>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</si>
  <si>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</si>
  <si>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</si>
  <si>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</si>
  <si>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</si>
  <si>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</si>
  <si>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</si>
  <si>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</si>
  <si>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</si>
  <si>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</si>
  <si>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</si>
  <si>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</si>
  <si>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</si>
  <si>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</si>
  <si>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</si>
  <si>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</si>
  <si>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</si>
  <si>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</si>
  <si>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</si>
  <si>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</si>
  <si>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</si>
  <si>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</si>
  <si>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</si>
  <si>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</si>
  <si>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</si>
  <si>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</si>
  <si>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</si>
  <si>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</si>
  <si>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</si>
  <si>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</si>
  <si>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</si>
  <si>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</si>
  <si>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</si>
  <si>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</si>
  <si>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</si>
  <si>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</si>
  <si>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</si>
  <si>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</si>
  <si>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</si>
  <si>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</si>
  <si>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</si>
  <si>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</si>
  <si>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</si>
  <si>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</si>
  <si>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</si>
  <si>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</si>
  <si>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</si>
  <si>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</si>
  <si>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</si>
  <si>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</si>
  <si>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</si>
  <si>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</si>
  <si>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</si>
  <si>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</si>
  <si>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</si>
  <si>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</si>
  <si>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</si>
  <si>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</si>
  <si>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</si>
  <si>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</si>
  <si>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</si>
  <si>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</si>
  <si>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</si>
  <si>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</si>
  <si>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</si>
  <si>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</si>
  <si>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</si>
  <si>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</si>
  <si>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</si>
  <si>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</si>
  <si>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</si>
  <si>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</si>
  <si>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</si>
  <si>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</si>
  <si>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</si>
  <si>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</si>
  <si>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</si>
  <si>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</si>
  <si>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</si>
  <si>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</si>
  <si>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</si>
  <si>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</si>
  <si>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</si>
  <si>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</si>
  <si>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</si>
  <si>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</si>
  <si>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</si>
  <si>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</si>
  <si>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</si>
  <si>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</si>
  <si>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</si>
  <si>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</si>
  <si>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</si>
  <si>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</si>
  <si>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</si>
  <si>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</si>
  <si>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</si>
  <si>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</si>
  <si>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</si>
  <si>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</si>
  <si>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</si>
  <si>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</si>
  <si>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</si>
  <si>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</si>
  <si>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</si>
  <si>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</si>
  <si>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</si>
  <si>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</si>
  <si>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</si>
  <si>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</si>
  <si>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</si>
  <si>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</si>
  <si>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</si>
  <si>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</si>
  <si>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</si>
  <si>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</si>
  <si>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</si>
  <si>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</si>
  <si>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</si>
  <si>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</si>
  <si>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</si>
  <si>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</si>
  <si>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</si>
  <si>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</si>
  <si>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</si>
  <si>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</si>
  <si>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</si>
  <si>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</si>
  <si>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</si>
  <si>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</si>
  <si>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</si>
  <si>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</si>
  <si>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</si>
  <si>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</si>
  <si>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</si>
  <si>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</si>
  <si>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</si>
  <si>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</si>
  <si>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</si>
  <si>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</si>
  <si>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</si>
  <si>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</si>
  <si>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</si>
  <si>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</si>
  <si>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</si>
  <si>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</si>
  <si>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</si>
  <si>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</si>
  <si>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</si>
  <si>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</si>
  <si>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</si>
  <si>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</si>
  <si>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</si>
  <si>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</si>
  <si>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</si>
  <si>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</si>
  <si>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</si>
  <si>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</si>
  <si>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</si>
  <si>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</si>
  <si>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</si>
  <si>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</si>
  <si>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</si>
  <si>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</si>
  <si>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</si>
  <si>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</si>
  <si>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</si>
  <si>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</si>
  <si>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</si>
  <si>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</si>
  <si>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</si>
  <si>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</si>
  <si>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</si>
  <si>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</si>
  <si>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</si>
  <si>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</si>
  <si>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</si>
  <si>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</si>
  <si>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</si>
  <si>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</si>
  <si>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</si>
  <si>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</si>
  <si>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</si>
  <si>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</si>
  <si>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</si>
  <si>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</si>
  <si>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</si>
  <si>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</si>
  <si>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</si>
  <si>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</si>
  <si>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</si>
  <si>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</si>
  <si>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</si>
  <si>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</si>
  <si>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</si>
  <si>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</si>
  <si>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</si>
  <si>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</si>
  <si>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</si>
  <si>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</si>
  <si>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</si>
  <si>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</si>
  <si>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</si>
  <si>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</si>
  <si>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</si>
  <si>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</si>
  <si>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</si>
  <si>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</si>
  <si>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</si>
  <si>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</si>
  <si>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</si>
  <si>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</si>
  <si>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</si>
  <si>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</si>
  <si>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</si>
  <si>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</si>
  <si>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</si>
  <si>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</si>
  <si>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</si>
  <si>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</si>
  <si>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</si>
  <si>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</si>
  <si>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</si>
  <si>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</si>
  <si>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</si>
  <si>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</si>
  <si>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</si>
  <si>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</si>
  <si>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</si>
  <si>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</si>
  <si>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</si>
  <si>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</si>
  <si>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</si>
  <si>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</si>
  <si>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</si>
  <si>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</si>
  <si>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</si>
  <si>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</si>
  <si>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</si>
  <si>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</si>
  <si>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</si>
  <si>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</si>
  <si>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</si>
  <si>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</si>
  <si>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</si>
  <si>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</si>
  <si>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</si>
  <si>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</si>
  <si>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</si>
  <si>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</si>
  <si>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</si>
  <si>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</si>
  <si>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</si>
  <si>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</si>
  <si>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</si>
  <si>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</si>
  <si>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</si>
  <si>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</si>
  <si>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</si>
  <si>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</si>
  <si>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</si>
  <si>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</si>
  <si>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</si>
  <si>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</si>
  <si>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</si>
  <si>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</si>
  <si>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</si>
  <si>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</si>
  <si>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</si>
  <si>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</si>
  <si>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</si>
  <si>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</si>
  <si>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</si>
  <si>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</si>
  <si>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</si>
  <si>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</si>
  <si>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</si>
  <si>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</si>
  <si>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</si>
  <si>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</si>
  <si>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</si>
  <si>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</si>
  <si>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</si>
  <si>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</si>
  <si>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</si>
  <si>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</si>
  <si>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</si>
  <si>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</si>
  <si>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</si>
  <si>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</si>
  <si>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</si>
  <si>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</si>
  <si>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</si>
  <si>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</si>
  <si>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</si>
  <si>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</si>
  <si>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</si>
  <si>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</si>
  <si>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</si>
  <si>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</si>
  <si>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</si>
  <si>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</si>
  <si>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</si>
  <si>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</si>
  <si>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</si>
  <si>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</si>
  <si>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</si>
  <si>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</si>
  <si>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</si>
  <si>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</si>
  <si>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</si>
  <si>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</si>
  <si>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</si>
  <si>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</si>
  <si>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</si>
  <si>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</si>
  <si>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</si>
  <si>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</si>
  <si>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</si>
  <si>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</si>
  <si>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</si>
  <si>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</si>
  <si>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</si>
  <si>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</si>
  <si>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</si>
  <si>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</si>
  <si>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</si>
  <si>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</si>
  <si>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</si>
  <si>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</si>
  <si>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</si>
  <si>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</si>
  <si>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</si>
  <si>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</si>
  <si>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</si>
  <si>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</si>
  <si>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</si>
  <si>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</si>
  <si>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</si>
  <si>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</si>
  <si>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</si>
  <si>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</si>
  <si>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</si>
  <si>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</si>
  <si>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</si>
  <si>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</si>
  <si>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</si>
  <si>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</si>
  <si>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</si>
  <si>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</si>
  <si>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</si>
  <si>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</si>
  <si>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</si>
  <si>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</si>
  <si>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</si>
  <si>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</si>
  <si>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</si>
  <si>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</si>
  <si>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</si>
  <si>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</si>
  <si>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</si>
  <si>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</si>
  <si>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</si>
  <si>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</si>
  <si>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</si>
  <si>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</si>
  <si>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</si>
  <si>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</si>
  <si>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</si>
  <si>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</si>
  <si>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</si>
  <si>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</si>
  <si>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</si>
  <si>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</si>
  <si>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</si>
  <si>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</si>
  <si>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</si>
  <si>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</si>
  <si>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</si>
  <si>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</si>
  <si>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</si>
  <si>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</si>
  <si>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</si>
  <si>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</si>
  <si>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</si>
  <si>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</si>
  <si>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</si>
  <si>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</si>
  <si>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</si>
  <si>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</si>
  <si>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</si>
  <si>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</si>
  <si>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</si>
  <si>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</si>
  <si>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</si>
  <si>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</si>
  <si>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</si>
  <si>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</si>
  <si>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</si>
  <si>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</si>
  <si>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</si>
  <si>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</si>
  <si>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</si>
  <si>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</si>
  <si>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</si>
  <si>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</si>
  <si>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</si>
  <si>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</si>
  <si>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</si>
  <si>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</si>
  <si>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</si>
  <si>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</si>
  <si>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</si>
  <si>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</si>
  <si>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</si>
  <si>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</si>
  <si>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</si>
  <si>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</si>
  <si>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</si>
  <si>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</si>
  <si>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</si>
  <si>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</si>
  <si>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</si>
  <si>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</si>
  <si>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</si>
  <si>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</si>
  <si>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</si>
  <si>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</si>
  <si>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</si>
  <si>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</si>
  <si>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</si>
  <si>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</si>
  <si>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</si>
  <si>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</si>
  <si>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</si>
  <si>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</si>
  <si>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</si>
  <si>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</si>
  <si>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</si>
  <si>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</si>
  <si>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</si>
  <si>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</si>
  <si>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</si>
  <si>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</si>
  <si>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</si>
  <si>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</si>
  <si>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</si>
  <si>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</si>
  <si>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</si>
  <si>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</si>
  <si>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</si>
  <si>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</si>
  <si>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</si>
  <si>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</si>
  <si>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</si>
  <si>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</si>
  <si>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</si>
  <si>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</si>
  <si>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</si>
  <si>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</si>
  <si>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</si>
  <si>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</si>
  <si>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</si>
  <si>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</si>
  <si>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</si>
  <si>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</si>
  <si>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</si>
  <si>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</si>
  <si>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</si>
  <si>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</si>
  <si>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</si>
  <si>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</si>
  <si>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</si>
  <si>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</si>
  <si>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</si>
  <si>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</si>
  <si>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</si>
  <si>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</si>
  <si>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</si>
  <si>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</si>
  <si>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</si>
  <si>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</si>
  <si>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</si>
  <si>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</si>
  <si>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</si>
  <si>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</si>
  <si>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</si>
  <si>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</si>
  <si>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</si>
  <si>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</si>
  <si>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</si>
  <si>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</si>
  <si>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</si>
  <si>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</si>
  <si>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</si>
  <si>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</si>
  <si>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</si>
  <si>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</si>
  <si>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</si>
  <si>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</si>
  <si>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</si>
  <si>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</si>
  <si>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</si>
  <si>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</si>
  <si>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</si>
  <si>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</si>
  <si>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</si>
  <si>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</si>
  <si>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</si>
  <si>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</si>
  <si>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</si>
  <si>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</si>
  <si>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</si>
  <si>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</si>
  <si>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</si>
  <si>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</si>
  <si>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</si>
  <si>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</si>
  <si>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</si>
  <si>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</si>
  <si>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</si>
  <si>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</si>
  <si>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</si>
  <si>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</si>
  <si>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</si>
  <si>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</si>
  <si>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</si>
  <si>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</si>
  <si>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</si>
  <si>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</si>
  <si>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</si>
  <si>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</si>
  <si>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</si>
  <si>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</si>
  <si>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</si>
  <si>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</si>
  <si>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</si>
  <si>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</si>
  <si>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</si>
  <si>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</si>
  <si>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</si>
  <si>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</si>
  <si>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</si>
  <si>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</si>
  <si>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</si>
  <si>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</si>
  <si>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</si>
  <si>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</si>
  <si>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</si>
  <si>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</si>
  <si>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</si>
  <si>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</si>
  <si>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</si>
  <si>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</si>
  <si>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</si>
  <si>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</si>
  <si>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</si>
  <si>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</si>
  <si>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</si>
  <si>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</si>
  <si>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</si>
  <si>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</si>
  <si>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</si>
  <si>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</si>
  <si>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</si>
  <si>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</si>
  <si>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</si>
  <si>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</si>
  <si>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</si>
  <si>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</si>
  <si>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</si>
  <si>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</si>
  <si>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</si>
  <si>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</si>
  <si>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</si>
  <si>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</si>
  <si>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</si>
  <si>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</si>
  <si>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</si>
  <si>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</si>
  <si>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</si>
  <si>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</si>
  <si>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</si>
  <si>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</si>
  <si>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</si>
  <si>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</si>
  <si>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</si>
  <si>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</si>
  <si>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</si>
  <si>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</si>
  <si>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</si>
  <si>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</si>
  <si>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</si>
  <si>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</si>
  <si>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</si>
  <si>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</si>
  <si>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</si>
  <si>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</si>
  <si>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</si>
  <si>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</si>
  <si>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</si>
  <si>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</si>
  <si>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</si>
  <si>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</si>
  <si>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</si>
  <si>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</si>
  <si>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</si>
  <si>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</si>
  <si>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</si>
  <si>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</si>
  <si>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</si>
  <si>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</si>
  <si>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</si>
  <si>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</si>
  <si>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</si>
  <si>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</si>
  <si>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</si>
  <si>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</si>
  <si>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</si>
  <si>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</si>
  <si>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</si>
  <si>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</si>
  <si>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</si>
  <si>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</si>
  <si>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</si>
  <si>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</si>
  <si>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</si>
  <si>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</si>
  <si>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</si>
  <si>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</si>
  <si>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</si>
  <si>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</si>
  <si>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</si>
  <si>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</si>
  <si>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</si>
  <si>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</si>
  <si>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</si>
  <si>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</si>
  <si>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</si>
  <si>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</si>
  <si>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</si>
  <si>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</si>
  <si>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</si>
  <si>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</si>
  <si>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</si>
  <si>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</si>
  <si>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</si>
  <si>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</si>
  <si>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</si>
  <si>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</si>
  <si>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</si>
  <si>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</si>
  <si>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</si>
  <si>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</si>
  <si>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</si>
  <si>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</si>
  <si>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</si>
  <si>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</si>
  <si>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</si>
  <si>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</si>
  <si>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</si>
  <si>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</si>
  <si>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</si>
  <si>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</si>
  <si>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</si>
  <si>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</si>
  <si>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</si>
  <si>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</si>
  <si>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</si>
  <si>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</si>
  <si>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</si>
  <si>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</si>
  <si>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</si>
  <si>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</si>
  <si>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</si>
  <si>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</si>
  <si>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</si>
  <si>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</si>
  <si>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</si>
  <si>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</si>
  <si>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</si>
  <si>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</si>
  <si>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</si>
  <si>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</si>
  <si>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</si>
  <si>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</si>
  <si>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</si>
  <si>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</si>
  <si>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</si>
  <si>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</si>
  <si>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</si>
  <si>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</si>
  <si>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</si>
  <si>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</si>
  <si>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</si>
  <si>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</si>
  <si>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</si>
  <si>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</si>
  <si>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</si>
  <si>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</si>
  <si>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</si>
  <si>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</si>
  <si>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</si>
  <si>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</si>
  <si>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</si>
  <si>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</si>
  <si>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</si>
  <si>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</si>
  <si>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</si>
  <si>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</si>
  <si>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</si>
  <si>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</si>
  <si>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</si>
  <si>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</si>
  <si>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</si>
  <si>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</si>
  <si>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</si>
  <si>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</si>
  <si>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</si>
  <si>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</si>
  <si>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</si>
  <si>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</si>
  <si>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</si>
  <si>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</si>
  <si>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</si>
  <si>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</si>
  <si>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</si>
  <si>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</si>
  <si>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</si>
  <si>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</si>
  <si>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</si>
  <si>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</si>
  <si>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</si>
  <si>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</si>
  <si>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</si>
  <si>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</si>
  <si>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</si>
  <si>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</si>
  <si>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</si>
  <si>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</si>
  <si>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</si>
  <si>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</si>
  <si>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</si>
  <si>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</si>
  <si>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</si>
  <si>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</si>
  <si>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</si>
  <si>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</si>
  <si>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</si>
  <si>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</si>
  <si>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</si>
  <si>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</si>
  <si>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</si>
  <si>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</si>
  <si>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</si>
  <si>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</si>
  <si>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</si>
  <si>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</si>
  <si>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</si>
  <si>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</si>
  <si>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</si>
  <si>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</si>
  <si>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</si>
  <si>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</si>
  <si>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</si>
  <si>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</si>
  <si>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</si>
  <si>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</si>
  <si>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</si>
  <si>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</si>
  <si>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</si>
  <si>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</si>
  <si>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</si>
  <si>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</si>
  <si>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</si>
  <si>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</si>
  <si>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</si>
  <si>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</si>
  <si>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</si>
  <si>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</si>
  <si>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</si>
  <si>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</si>
  <si>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</si>
  <si>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</si>
  <si>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</si>
  <si>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</si>
  <si>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</si>
  <si>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</si>
  <si>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</si>
  <si>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</si>
  <si>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</si>
  <si>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</si>
  <si>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</si>
  <si>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</si>
  <si>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</si>
  <si>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</si>
  <si>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</si>
  <si>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</si>
  <si>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</si>
  <si>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</si>
  <si>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</si>
  <si>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</si>
  <si>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</si>
  <si>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</si>
  <si>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</si>
  <si>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</si>
  <si>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</si>
  <si>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</si>
  <si>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</si>
  <si>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</si>
  <si>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</si>
  <si>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</si>
  <si>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</si>
  <si>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</si>
  <si>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</si>
  <si>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</si>
  <si>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</si>
  <si>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</si>
  <si>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</si>
  <si>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</si>
  <si>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</si>
  <si>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</si>
  <si>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</si>
  <si>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</si>
  <si>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</si>
  <si>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</si>
  <si>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</si>
  <si>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</si>
  <si>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</si>
  <si>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</si>
  <si>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</si>
  <si>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</si>
  <si>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</si>
  <si>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</si>
  <si>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</si>
  <si>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</si>
  <si>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</si>
  <si>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</si>
  <si>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</si>
  <si>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</si>
  <si>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</si>
  <si>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</si>
  <si>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</si>
  <si>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</si>
  <si>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</si>
  <si>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</si>
  <si>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</si>
  <si>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</si>
  <si>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</si>
  <si>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</si>
  <si>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</si>
  <si>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</si>
  <si>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</si>
  <si>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</si>
  <si>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</si>
  <si>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</si>
  <si>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</si>
  <si>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</si>
  <si>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</si>
  <si>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</si>
  <si>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</si>
  <si>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</si>
  <si>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</si>
  <si>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</si>
  <si>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</si>
  <si>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</si>
  <si>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</si>
  <si>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</si>
  <si>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</si>
  <si>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</si>
  <si>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</si>
  <si>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</si>
  <si>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</si>
  <si>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</si>
  <si>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</si>
  <si>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</si>
  <si>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</si>
  <si>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</si>
  <si>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</si>
  <si>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</si>
  <si>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</si>
  <si>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</si>
  <si>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</si>
  <si>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</si>
  <si>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</si>
  <si>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</si>
  <si>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</si>
  <si>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</si>
  <si>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</si>
  <si>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</si>
  <si>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</si>
  <si>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</si>
  <si>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</si>
  <si>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</si>
  <si>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</si>
  <si>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</si>
  <si>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</si>
  <si>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</si>
  <si>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</si>
  <si>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</si>
  <si>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</si>
  <si>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</si>
  <si>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</si>
  <si>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</si>
  <si>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</si>
  <si>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</si>
  <si>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</si>
  <si>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</si>
  <si>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</si>
  <si>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</si>
  <si>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</si>
  <si>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</si>
  <si>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</si>
  <si>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</si>
  <si>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</si>
  <si>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</si>
  <si>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</si>
  <si>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</si>
  <si>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</si>
  <si>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</si>
  <si>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</si>
  <si>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</si>
  <si>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</si>
  <si>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</si>
  <si>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</si>
  <si>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</si>
  <si>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</si>
  <si>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</si>
  <si>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</si>
  <si>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</si>
  <si>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</si>
  <si>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</si>
  <si>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</si>
  <si>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</si>
  <si>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</si>
  <si>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</si>
  <si>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</si>
  <si>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</si>
  <si>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</si>
  <si>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</si>
  <si>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</si>
  <si>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</si>
  <si>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</si>
  <si>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</si>
  <si>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</si>
  <si>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</si>
  <si>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</si>
  <si>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</si>
  <si>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</si>
  <si>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</si>
  <si>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</si>
  <si>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</si>
  <si>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</si>
  <si>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</si>
  <si>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</si>
  <si>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</si>
  <si>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</si>
  <si>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</si>
  <si>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</si>
  <si>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</si>
  <si>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</si>
  <si>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</si>
  <si>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</si>
  <si>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</si>
  <si>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</si>
  <si>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</si>
  <si>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</si>
  <si>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</si>
  <si>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</si>
  <si>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</si>
  <si>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</si>
  <si>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</si>
  <si>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</si>
  <si>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</si>
  <si>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</si>
  <si>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</si>
  <si>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</si>
  <si>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</si>
  <si>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</si>
  <si>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</si>
  <si>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</si>
  <si>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</si>
  <si>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</si>
  <si>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</si>
  <si>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</si>
  <si>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</si>
  <si>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</si>
  <si>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</si>
  <si>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</si>
  <si>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</si>
  <si>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</si>
  <si>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</si>
  <si>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</si>
  <si>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</si>
  <si>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</si>
  <si>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</si>
  <si>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</si>
  <si>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</si>
  <si>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</si>
  <si>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</si>
  <si>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</si>
  <si>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</si>
  <si>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</si>
  <si>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</si>
  <si>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</si>
  <si>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</si>
  <si>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</si>
  <si>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</si>
  <si>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</si>
  <si>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</si>
  <si>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</si>
  <si>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</si>
  <si>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</si>
  <si>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</si>
  <si>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</si>
  <si>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</si>
  <si>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</si>
  <si>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</si>
  <si>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</si>
  <si>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</si>
  <si>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</si>
  <si>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</si>
  <si>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</si>
  <si>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</si>
  <si>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</si>
  <si>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</si>
  <si>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</si>
  <si>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</si>
  <si>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</si>
  <si>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</si>
  <si>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</si>
  <si>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</si>
  <si>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</si>
  <si>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</si>
  <si>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</si>
  <si>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</si>
  <si>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</si>
  <si>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</si>
  <si>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</si>
  <si>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</si>
  <si>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</si>
  <si>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</si>
  <si>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</si>
  <si>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</si>
  <si>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</si>
  <si>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</si>
  <si>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</si>
  <si>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</si>
  <si>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</si>
  <si>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</si>
  <si>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</si>
  <si>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</si>
  <si>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</si>
  <si>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</si>
  <si>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</si>
  <si>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</si>
  <si>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</si>
  <si>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</si>
  <si>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</si>
  <si>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</si>
  <si>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</si>
  <si>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</si>
  <si>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</si>
  <si>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</si>
  <si>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</si>
  <si>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</si>
  <si>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</si>
  <si>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</si>
  <si>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</si>
  <si>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</si>
  <si>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</si>
  <si>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</si>
  <si>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</si>
  <si>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</si>
  <si>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</si>
  <si>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</si>
  <si>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</si>
  <si>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</si>
  <si>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</si>
  <si>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</si>
  <si>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</si>
  <si>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</si>
  <si>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</si>
  <si>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</si>
  <si>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</si>
  <si>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</si>
  <si>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</si>
  <si>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</si>
  <si>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</si>
  <si>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</si>
  <si>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</si>
  <si>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</si>
  <si>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</si>
  <si>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</si>
  <si>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</si>
  <si>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</si>
  <si>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</si>
  <si>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</si>
  <si>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</si>
  <si>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</si>
  <si>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</si>
  <si>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</si>
  <si>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</si>
  <si>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</si>
  <si>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</si>
  <si>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</si>
  <si>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</si>
  <si>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</si>
  <si>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</si>
  <si>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</si>
  <si>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</si>
  <si>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</si>
  <si>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</si>
  <si>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</si>
  <si>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</si>
  <si>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</si>
  <si>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</si>
  <si>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</si>
  <si>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</si>
  <si>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</si>
  <si>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</si>
  <si>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</si>
  <si>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</si>
  <si>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</si>
  <si>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</si>
  <si>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</si>
  <si>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</si>
  <si>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</si>
  <si>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</si>
  <si>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</si>
  <si>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</si>
  <si>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</si>
  <si>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</si>
  <si>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</si>
  <si>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</si>
  <si>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</si>
  <si>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</si>
  <si>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</si>
  <si>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</si>
  <si>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</si>
  <si>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</si>
  <si>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</si>
  <si>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</si>
  <si>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</si>
  <si>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</si>
  <si>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</si>
  <si>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</si>
  <si>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</si>
  <si>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</si>
  <si>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</si>
  <si>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</si>
  <si>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</si>
  <si>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</si>
  <si>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</si>
  <si>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</si>
  <si>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</si>
  <si>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</si>
  <si>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</si>
  <si>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</si>
  <si>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</si>
  <si>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</si>
  <si>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</si>
  <si>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</si>
  <si>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</si>
  <si>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</si>
  <si>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</si>
  <si>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</si>
  <si>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</si>
  <si>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</si>
  <si>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</si>
  <si>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</si>
  <si>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</si>
  <si>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</si>
  <si>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</si>
  <si>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</si>
  <si>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</si>
  <si>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</si>
  <si>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</si>
  <si>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</si>
  <si>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</si>
  <si>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</si>
  <si>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</si>
  <si>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</si>
  <si>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</si>
  <si>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</si>
  <si>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</si>
  <si>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</si>
  <si>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</si>
  <si>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</si>
  <si>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</si>
  <si>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</si>
  <si>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</si>
  <si>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</si>
  <si>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</si>
  <si>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</si>
  <si>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</si>
  <si>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</si>
  <si>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</si>
  <si>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</si>
  <si>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</si>
  <si>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</si>
  <si>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</si>
  <si>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</si>
  <si>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</si>
  <si>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</si>
  <si>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</si>
  <si>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</si>
  <si>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</si>
  <si>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</si>
  <si>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</si>
  <si>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</si>
  <si>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</si>
  <si>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</si>
  <si>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</si>
  <si>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</si>
  <si>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</si>
  <si>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</si>
  <si>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</si>
  <si>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</si>
  <si>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</si>
  <si>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</si>
  <si>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</si>
  <si>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</si>
  <si>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</si>
  <si>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</si>
  <si>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</si>
  <si>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</si>
  <si>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</si>
  <si>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</si>
  <si>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</si>
  <si>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</si>
  <si>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</si>
  <si>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</si>
  <si>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</si>
  <si>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</si>
  <si>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</si>
  <si>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</si>
  <si>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</si>
  <si>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</si>
  <si>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</si>
  <si>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</si>
  <si>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</si>
  <si>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</si>
  <si>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</si>
  <si>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</si>
  <si>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</si>
  <si>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</si>
  <si>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</si>
  <si>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</si>
  <si>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</si>
  <si>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</si>
  <si>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</si>
  <si>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</si>
  <si>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</si>
  <si>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</si>
  <si>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</si>
  <si>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</si>
  <si>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</si>
  <si>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</si>
  <si>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</si>
  <si>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</si>
  <si>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</si>
  <si>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</si>
  <si>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</si>
  <si>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</si>
  <si>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</si>
  <si>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</si>
  <si>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</si>
  <si>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</si>
  <si>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</si>
  <si>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</si>
  <si>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</si>
  <si>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</si>
  <si>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</si>
  <si>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</si>
  <si>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</si>
  <si>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</si>
  <si>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</si>
  <si>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</si>
  <si>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</si>
  <si>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</si>
  <si>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</si>
  <si>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</si>
  <si>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</si>
  <si>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</si>
  <si>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</si>
  <si>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</si>
  <si>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</si>
  <si>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</si>
  <si>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</si>
  <si>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</si>
  <si>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</si>
  <si>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</si>
  <si>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</si>
  <si>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</si>
  <si>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</si>
  <si>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</si>
  <si>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</si>
  <si>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</si>
  <si>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</si>
  <si>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</si>
  <si>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</si>
  <si>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</si>
  <si>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</si>
  <si>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</si>
  <si>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</si>
  <si>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</si>
  <si>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</si>
  <si>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</si>
  <si>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</si>
  <si>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</si>
  <si>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</si>
  <si>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</si>
  <si>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</si>
  <si>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</si>
  <si>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</si>
  <si>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</si>
  <si>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</si>
  <si>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</si>
  <si>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</si>
  <si>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</si>
  <si>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</si>
  <si>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</si>
  <si>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</si>
  <si>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</si>
  <si>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</si>
  <si>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</si>
  <si>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</si>
  <si>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</si>
  <si>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</si>
  <si>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</si>
  <si>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</si>
  <si>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</si>
  <si>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</si>
  <si>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</si>
  <si>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</si>
  <si>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</si>
  <si>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</si>
  <si>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</si>
  <si>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</si>
  <si>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</si>
  <si>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</si>
  <si>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</si>
  <si>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</si>
  <si>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</si>
  <si>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</si>
  <si>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</si>
  <si>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</si>
  <si>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</si>
  <si>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</si>
  <si>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</si>
  <si>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</si>
  <si>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</si>
  <si>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</si>
  <si>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</si>
  <si>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</si>
  <si>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</si>
  <si>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</si>
  <si>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</si>
  <si>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</si>
  <si>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</si>
  <si>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</si>
  <si>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</si>
  <si>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</si>
  <si>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</si>
  <si>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</si>
  <si>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</si>
  <si>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</si>
  <si>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</si>
  <si>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</si>
  <si>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</si>
  <si>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</si>
  <si>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</si>
  <si>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</si>
  <si>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</si>
  <si>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</si>
  <si>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</si>
  <si>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</si>
  <si>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</si>
  <si>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</si>
  <si>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</si>
  <si>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</si>
  <si>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</si>
  <si>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</si>
  <si>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</si>
  <si>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</si>
  <si>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</si>
  <si>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</si>
  <si>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</si>
  <si>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</si>
  <si>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</si>
  <si>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</si>
  <si>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</si>
  <si>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</si>
  <si>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</si>
  <si>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</si>
  <si>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</si>
  <si>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</si>
  <si>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</si>
  <si>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</si>
  <si>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</si>
  <si>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</si>
  <si>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</si>
  <si>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</si>
  <si>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</si>
  <si>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</si>
  <si>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</si>
  <si>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</si>
  <si>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</si>
  <si>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</si>
  <si>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</si>
  <si>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</si>
  <si>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</si>
  <si>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</si>
  <si>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</si>
  <si>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</si>
  <si>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</si>
  <si>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</si>
  <si>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</si>
  <si>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</si>
  <si>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</si>
  <si>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</si>
  <si>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</si>
  <si>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</si>
  <si>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</si>
  <si>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</si>
  <si>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</si>
  <si>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</si>
  <si>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</si>
  <si>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</si>
  <si>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</si>
  <si>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</si>
  <si>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</si>
  <si>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</si>
  <si>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</si>
  <si>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</si>
  <si>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</si>
  <si>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</si>
  <si>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</si>
  <si>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</si>
  <si>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</si>
  <si>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</si>
  <si>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</si>
  <si>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</si>
  <si>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</si>
  <si>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</si>
  <si>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</si>
  <si>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</si>
  <si>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</si>
  <si>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</si>
  <si>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</si>
  <si>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</si>
  <si>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</si>
  <si>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</si>
  <si>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</si>
  <si>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</si>
  <si>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</si>
  <si>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</si>
  <si>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</si>
  <si>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</si>
  <si>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</si>
  <si>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</si>
  <si>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</si>
  <si>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</si>
  <si>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</si>
  <si>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</si>
  <si>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</si>
  <si>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</si>
  <si>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</si>
  <si>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</si>
  <si>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</si>
  <si>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</si>
  <si>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</si>
  <si>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</si>
  <si>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</si>
  <si>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</si>
  <si>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</si>
  <si>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</si>
  <si>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</si>
  <si>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</si>
  <si>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</si>
  <si>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</si>
  <si>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</si>
  <si>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</si>
  <si>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</si>
  <si>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</si>
  <si>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</si>
  <si>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</si>
  <si>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</si>
  <si>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</si>
  <si>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</si>
  <si>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</si>
  <si>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</si>
  <si>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</si>
  <si>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</si>
  <si>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</si>
  <si>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</si>
  <si>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</si>
  <si>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</si>
  <si>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</si>
  <si>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</si>
  <si>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</si>
  <si>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</si>
  <si>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</si>
  <si>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</si>
  <si>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</si>
  <si>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</si>
  <si>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</si>
  <si>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</si>
  <si>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</si>
  <si>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</si>
  <si>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</si>
  <si>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</si>
  <si>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</si>
  <si>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</si>
  <si>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</si>
  <si>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</si>
  <si>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</si>
  <si>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</si>
  <si>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</si>
  <si>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</si>
  <si>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</si>
  <si>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</si>
  <si>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</si>
  <si>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</si>
  <si>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</si>
  <si>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</si>
  <si>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</si>
  <si>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</si>
  <si>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</si>
  <si>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</si>
  <si>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</si>
  <si>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</si>
  <si>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</si>
  <si>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</si>
  <si>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</si>
  <si>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</si>
  <si>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</si>
  <si>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</si>
  <si>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</si>
  <si>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</si>
  <si>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</si>
  <si>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</si>
  <si>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</si>
  <si>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</si>
  <si>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</si>
  <si>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</si>
  <si>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</si>
  <si>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</si>
  <si>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</si>
  <si>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</si>
  <si>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</si>
  <si>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</si>
  <si>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</si>
  <si>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</si>
  <si>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</si>
  <si>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</si>
  <si>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</si>
  <si>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</si>
  <si>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</si>
  <si>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</si>
  <si>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</si>
  <si>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</si>
  <si>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</si>
  <si>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</si>
  <si>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</si>
  <si>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</si>
  <si>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</si>
  <si>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</si>
  <si>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</si>
  <si>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</si>
  <si>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</si>
  <si>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</si>
  <si>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</si>
  <si>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</si>
  <si>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</si>
  <si>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</si>
  <si>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</si>
  <si>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</si>
  <si>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</si>
  <si>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</si>
  <si>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</si>
  <si>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</si>
  <si>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</si>
  <si>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</si>
  <si>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</si>
  <si>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</si>
  <si>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</si>
  <si>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</si>
  <si>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</si>
  <si>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</si>
  <si>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</si>
  <si>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</si>
  <si>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</si>
  <si>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</si>
  <si>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</si>
  <si>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</si>
  <si>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</si>
  <si>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</si>
  <si>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</si>
  <si>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</si>
  <si>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</si>
  <si>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</si>
  <si>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</si>
  <si>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</si>
  <si>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</si>
  <si>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</si>
  <si>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</si>
  <si>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</si>
  <si>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</si>
  <si>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</si>
  <si>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</si>
  <si>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</si>
  <si>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</si>
  <si>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</si>
  <si>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</si>
  <si>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</si>
  <si>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</si>
  <si>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</si>
  <si>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</si>
  <si>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</si>
  <si>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</si>
  <si>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</si>
  <si>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</si>
  <si>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</si>
  <si>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</si>
  <si>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</si>
  <si>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</si>
  <si>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</si>
  <si>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</si>
  <si>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</si>
  <si>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</si>
  <si>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</si>
  <si>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</si>
  <si>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</si>
  <si>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</si>
  <si>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</si>
  <si>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</si>
  <si>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</si>
  <si>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</si>
  <si>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</si>
  <si>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</si>
  <si>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</si>
  <si>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</si>
  <si>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</si>
  <si>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</si>
  <si>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</si>
  <si>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</si>
  <si>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</si>
  <si>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</si>
  <si>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</si>
  <si>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</si>
  <si>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</si>
  <si>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</si>
  <si>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</si>
  <si>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</si>
  <si>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</si>
  <si>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</si>
  <si>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</si>
  <si>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</si>
  <si>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</si>
  <si>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</si>
  <si>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</si>
  <si>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</si>
  <si>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</si>
  <si>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</si>
  <si>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</si>
  <si>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</si>
  <si>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</si>
  <si>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</si>
  <si>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</si>
  <si>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</si>
  <si>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</si>
  <si>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</si>
  <si>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</si>
  <si>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</si>
  <si>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</si>
  <si>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</si>
  <si>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</si>
  <si>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</si>
  <si>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</si>
  <si>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</si>
  <si>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</si>
  <si>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</si>
  <si>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</si>
  <si>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</si>
  <si>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</si>
  <si>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</si>
  <si>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</si>
  <si>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</si>
  <si>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</si>
  <si>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</si>
  <si>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</si>
  <si>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</si>
  <si>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</si>
  <si>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</si>
  <si>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</si>
  <si>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</si>
  <si>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</si>
  <si>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</si>
  <si>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</si>
  <si>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</si>
  <si>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</si>
  <si>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</si>
  <si>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</si>
  <si>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</si>
  <si>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</si>
  <si>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</si>
  <si>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</si>
  <si>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</si>
  <si>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</si>
  <si>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</si>
  <si>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</si>
  <si>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</si>
  <si>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</si>
  <si>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</si>
  <si>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</si>
  <si>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</si>
  <si>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</si>
  <si>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</si>
  <si>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</si>
  <si>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</si>
  <si>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</si>
  <si>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</si>
  <si>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</si>
  <si>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</si>
  <si>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</si>
  <si>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</si>
  <si>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</si>
  <si>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</si>
  <si>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</si>
  <si>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</si>
  <si>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</si>
  <si>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</si>
  <si>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</si>
  <si>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</si>
  <si>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</si>
  <si>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</si>
  <si>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</si>
  <si>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</si>
  <si>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</si>
  <si>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</si>
  <si>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</si>
  <si>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</si>
  <si>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</si>
  <si>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</si>
  <si>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</si>
  <si>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</si>
  <si>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</si>
  <si>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</si>
  <si>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</si>
  <si>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</si>
  <si>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</si>
  <si>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</si>
  <si>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</si>
  <si>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</si>
  <si>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</si>
  <si>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</si>
  <si>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</si>
  <si>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</si>
  <si>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</si>
  <si>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</si>
  <si>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</si>
  <si>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</si>
  <si>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</si>
  <si>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</si>
  <si>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</si>
  <si>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</si>
  <si>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</si>
  <si>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</si>
  <si>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</si>
  <si>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</si>
  <si>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</si>
  <si>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</si>
  <si>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</si>
  <si>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</si>
  <si>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</si>
  <si>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</si>
  <si>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</si>
  <si>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</si>
  <si>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</si>
  <si>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</si>
  <si>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</si>
  <si>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</si>
  <si>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</si>
  <si>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</si>
  <si>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</si>
  <si>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</si>
  <si>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</si>
  <si>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</si>
  <si>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</si>
  <si>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</si>
  <si>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</si>
  <si>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</si>
  <si>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</si>
  <si>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</si>
  <si>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</si>
  <si>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</si>
  <si>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</si>
  <si>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</si>
  <si>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</si>
  <si>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</si>
  <si>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</si>
  <si>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</si>
  <si>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</si>
  <si>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</si>
  <si>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</si>
  <si>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</si>
  <si>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</si>
  <si>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</si>
  <si>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</si>
  <si>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</si>
  <si>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</si>
  <si>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</si>
  <si>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</si>
  <si>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</si>
  <si>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</si>
  <si>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</si>
  <si>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</si>
  <si>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</si>
  <si>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</si>
  <si>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</si>
  <si>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</si>
  <si>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</si>
  <si>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</si>
  <si>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</si>
  <si>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</si>
  <si>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</si>
  <si>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</si>
  <si>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</si>
  <si>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</si>
  <si>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</si>
  <si>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</si>
  <si>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</si>
  <si>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</si>
  <si>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</si>
  <si>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</si>
  <si>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</si>
  <si>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</si>
  <si>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</si>
  <si>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</si>
  <si>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</si>
  <si>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</si>
  <si>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</si>
  <si>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</si>
  <si>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</si>
  <si>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</si>
  <si>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</si>
  <si>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</si>
  <si>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</si>
  <si>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</si>
  <si>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</si>
  <si>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</si>
  <si>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</si>
  <si>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</si>
  <si>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</si>
  <si>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</si>
  <si>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</si>
  <si>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</si>
  <si>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</si>
  <si>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</si>
  <si>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</si>
  <si>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</si>
  <si>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</si>
  <si>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</si>
  <si>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</si>
  <si>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</si>
  <si>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</si>
  <si>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</si>
  <si>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</si>
  <si>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</si>
  <si>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</si>
  <si>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</si>
  <si>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</si>
  <si>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</si>
  <si>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</si>
  <si>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</si>
  <si>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</si>
  <si>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</si>
  <si>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</si>
  <si>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</si>
  <si>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</si>
  <si>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</si>
  <si>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</si>
  <si>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</si>
  <si>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</si>
  <si>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</si>
  <si>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</si>
  <si>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</si>
  <si>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</si>
  <si>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</si>
  <si>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</si>
  <si>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</si>
  <si>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</si>
  <si>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</si>
  <si>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</si>
  <si>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</si>
  <si>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</si>
  <si>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</si>
  <si>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</si>
  <si>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</si>
  <si>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</si>
  <si>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</si>
  <si>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</si>
  <si>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</si>
  <si>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</si>
  <si>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</si>
  <si>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</si>
  <si>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</si>
  <si>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</si>
  <si>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</si>
  <si>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</si>
  <si>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</si>
  <si>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</si>
  <si>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</si>
  <si>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</si>
  <si>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</si>
  <si>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</si>
  <si>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</si>
  <si>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</si>
  <si>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</si>
  <si>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</si>
  <si>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</si>
  <si>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</si>
  <si>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</si>
  <si>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</si>
  <si>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</si>
  <si>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</si>
  <si>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</si>
  <si>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</si>
  <si>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</si>
  <si>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</si>
  <si>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</si>
  <si>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</si>
  <si>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</si>
  <si>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</si>
  <si>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</si>
  <si>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</si>
  <si>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</si>
  <si>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</si>
  <si>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</si>
  <si>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</si>
  <si>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</si>
  <si>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</si>
  <si>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</si>
  <si>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</si>
  <si>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</si>
  <si>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</si>
  <si>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</si>
  <si>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</si>
  <si>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</si>
  <si>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</si>
  <si>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</si>
  <si>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</si>
  <si>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</si>
  <si>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</si>
  <si>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</si>
  <si>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</si>
  <si>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</si>
  <si>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</si>
  <si>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</si>
  <si>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</si>
  <si>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</si>
  <si>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</si>
  <si>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</si>
  <si>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</si>
  <si>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</si>
  <si>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</si>
  <si>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</si>
  <si>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</si>
  <si>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</si>
  <si>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</si>
  <si>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</si>
  <si>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</si>
  <si>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</si>
  <si>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</si>
  <si>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</si>
  <si>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</si>
  <si>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</si>
  <si>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</si>
  <si>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</si>
  <si>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</si>
  <si>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</si>
  <si>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</si>
  <si>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</si>
  <si>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</si>
  <si>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</si>
  <si>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</si>
  <si>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</si>
  <si>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</si>
  <si>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</si>
  <si>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</si>
  <si>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</si>
  <si>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</si>
  <si>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</si>
  <si>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</si>
  <si>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</si>
  <si>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</si>
  <si>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</si>
  <si>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</si>
  <si>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</si>
  <si>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</si>
  <si>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</si>
  <si>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</si>
  <si>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</si>
  <si>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</si>
  <si>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</si>
  <si>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</si>
  <si>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</si>
  <si>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</si>
  <si>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</si>
  <si>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</si>
  <si>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</si>
  <si>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</si>
  <si>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</si>
  <si>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</si>
  <si>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</si>
  <si>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</si>
  <si>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</si>
  <si>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</si>
  <si>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</si>
  <si>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</si>
  <si>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</si>
  <si>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</si>
  <si>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</si>
  <si>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</si>
  <si>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</si>
  <si>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</si>
  <si>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</si>
  <si>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</si>
  <si>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</si>
  <si>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</si>
  <si>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</si>
  <si>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</si>
  <si>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</si>
  <si>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</si>
  <si>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</si>
  <si>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</si>
  <si>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</si>
  <si>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</si>
  <si>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</si>
  <si>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</si>
  <si>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</si>
  <si>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</si>
  <si>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</si>
  <si>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</si>
  <si>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</si>
  <si>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</si>
  <si>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</si>
  <si>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</si>
  <si>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</si>
  <si>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</si>
  <si>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</si>
  <si>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</si>
  <si>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</si>
  <si>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</si>
  <si>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</si>
  <si>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</si>
  <si>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</si>
  <si>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</si>
  <si>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</si>
  <si>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</si>
  <si>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</si>
  <si>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</si>
  <si>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</si>
  <si>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</si>
  <si>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</si>
  <si>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</si>
  <si>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</si>
  <si>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</si>
  <si>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</si>
  <si>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</si>
  <si>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</si>
  <si>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</si>
  <si>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</si>
  <si>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</si>
  <si>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</si>
  <si>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</si>
  <si>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</si>
  <si>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</si>
  <si>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</si>
  <si>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</si>
  <si>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</si>
  <si>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</si>
  <si>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</si>
  <si>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</si>
  <si>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</si>
  <si>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</si>
  <si>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</si>
  <si>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</si>
  <si>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</si>
  <si>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</si>
  <si>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</si>
  <si>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</si>
  <si>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</si>
  <si>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</si>
  <si>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</si>
  <si>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</si>
  <si>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</si>
  <si>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</si>
  <si>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</si>
  <si>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</si>
  <si>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</si>
  <si>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</si>
  <si>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</si>
  <si>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</si>
  <si>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</si>
  <si>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</si>
  <si>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</si>
  <si>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</si>
  <si>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</si>
  <si>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</si>
  <si>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</si>
  <si>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</si>
  <si>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</si>
  <si>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</si>
  <si>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</si>
  <si>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</si>
  <si>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</si>
  <si>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</si>
  <si>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</si>
  <si>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</si>
  <si>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</si>
  <si>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</si>
  <si>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</si>
  <si>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</si>
  <si>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</si>
  <si>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</si>
  <si>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</si>
  <si>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</si>
  <si>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</si>
  <si>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</si>
  <si>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</si>
  <si>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</si>
  <si>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</si>
  <si>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</si>
  <si>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</si>
  <si>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</si>
  <si>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</si>
  <si>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</si>
  <si>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</si>
  <si>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</si>
  <si>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</si>
  <si>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</si>
  <si>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</si>
  <si>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</si>
  <si>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</si>
  <si>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</si>
  <si>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</si>
  <si>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</si>
  <si>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</si>
  <si>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</si>
  <si>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</si>
  <si>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</si>
  <si>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</si>
  <si>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</si>
  <si>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</si>
  <si>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</si>
  <si>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</si>
  <si>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</si>
  <si>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</si>
  <si>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</si>
  <si>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</si>
  <si>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</si>
  <si>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</si>
  <si>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</si>
  <si>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</si>
  <si>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</si>
  <si>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</si>
  <si>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</si>
  <si>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</si>
  <si>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</si>
  <si>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</si>
  <si>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</si>
  <si>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</si>
  <si>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</si>
  <si>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</si>
  <si>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</si>
  <si>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</si>
  <si>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</si>
  <si>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</si>
  <si>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</si>
  <si>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</si>
  <si>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</si>
  <si>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</si>
  <si>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</si>
  <si>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</si>
  <si>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</si>
  <si>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</si>
  <si>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</si>
  <si>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</si>
  <si>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</si>
  <si>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</si>
  <si>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</si>
  <si>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</si>
  <si>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</si>
  <si>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</si>
  <si>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</si>
  <si>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</si>
  <si>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</si>
  <si>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</si>
  <si>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</si>
  <si>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</si>
  <si>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</si>
  <si>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</si>
  <si>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</si>
  <si>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</si>
  <si>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</si>
  <si>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</si>
  <si>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</si>
  <si>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</si>
  <si>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</si>
  <si>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</si>
  <si>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</si>
  <si>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</si>
  <si>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</si>
  <si>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</si>
  <si>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</si>
  <si>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</si>
  <si>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</si>
  <si>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</si>
  <si>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</si>
  <si>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</si>
  <si>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</si>
  <si>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</si>
  <si>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</si>
  <si>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</si>
  <si>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</si>
  <si>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</si>
  <si>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</si>
  <si>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</si>
  <si>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</si>
  <si>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</si>
  <si>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</si>
  <si>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</si>
  <si>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</si>
  <si>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</si>
  <si>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</si>
  <si>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</si>
  <si>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</si>
  <si>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</si>
  <si>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</si>
  <si>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</si>
  <si>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</si>
  <si>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</si>
  <si>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</si>
  <si>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</si>
  <si>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</si>
  <si>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</si>
  <si>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</si>
  <si>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</si>
  <si>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</si>
  <si>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</si>
  <si>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</si>
  <si>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</si>
  <si>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</si>
  <si>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</si>
  <si>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</si>
  <si>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</si>
  <si>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</si>
  <si>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</si>
  <si>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</si>
  <si>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</si>
  <si>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</si>
  <si>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</si>
  <si>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</si>
  <si>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</si>
  <si>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</si>
  <si>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</si>
  <si>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</si>
  <si>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</si>
  <si>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</si>
  <si>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</si>
  <si>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</si>
  <si>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</si>
  <si>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</si>
  <si>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</si>
  <si>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</si>
  <si>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</si>
  <si>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</si>
  <si>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</si>
  <si>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</si>
  <si>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</si>
  <si>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</si>
  <si>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</si>
  <si>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</si>
  <si>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</si>
  <si>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</si>
  <si>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</si>
  <si>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</si>
  <si>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</si>
  <si>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</si>
  <si>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</si>
  <si>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</si>
  <si>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</si>
  <si>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</si>
  <si>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</si>
  <si>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</si>
  <si>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</si>
  <si>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</si>
  <si>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</si>
  <si>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</si>
  <si>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</si>
  <si>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</si>
  <si>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</si>
  <si>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</si>
  <si>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</si>
  <si>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</si>
  <si>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</si>
  <si>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</si>
  <si>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</si>
  <si>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</si>
  <si>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</si>
  <si>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</si>
  <si>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</si>
  <si>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</si>
  <si>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</si>
  <si>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</si>
  <si>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</si>
  <si>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</si>
  <si>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</si>
  <si>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</si>
  <si>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</si>
  <si>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</si>
  <si>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</si>
  <si>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</si>
  <si>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</si>
  <si>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</si>
  <si>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</si>
  <si>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</si>
  <si>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</si>
  <si>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</si>
  <si>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</si>
  <si>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</si>
  <si>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</si>
  <si>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</si>
  <si>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</si>
  <si>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</si>
  <si>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</si>
  <si>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</si>
  <si>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</si>
  <si>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</si>
  <si>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</si>
  <si>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</si>
  <si>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</si>
  <si>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</si>
  <si>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</si>
  <si>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</si>
  <si>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</si>
  <si>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</si>
  <si>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</si>
  <si>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</si>
  <si>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</si>
  <si>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</si>
  <si>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</si>
  <si>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</si>
  <si>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</si>
  <si>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</si>
  <si>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</si>
  <si>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</si>
  <si>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</si>
  <si>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</si>
  <si>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</si>
  <si>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</si>
  <si>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</si>
  <si>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</si>
  <si>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</si>
  <si>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</si>
  <si>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</si>
  <si>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</si>
  <si>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</si>
  <si>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</si>
  <si>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</si>
  <si>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</si>
  <si>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</si>
  <si>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</si>
  <si>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</si>
  <si>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</si>
  <si>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</si>
  <si>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</si>
  <si>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</si>
  <si>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</si>
  <si>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</si>
  <si>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</si>
  <si>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</si>
  <si>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</si>
  <si>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</si>
  <si>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</si>
  <si>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</si>
  <si>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</si>
  <si>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</si>
  <si>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</si>
  <si>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</si>
  <si>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</si>
  <si>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</si>
  <si>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</si>
  <si>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</si>
  <si>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</si>
  <si>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</si>
  <si>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</si>
  <si>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</si>
  <si>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</si>
  <si>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</si>
  <si>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</si>
  <si>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</si>
  <si>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</si>
  <si>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</si>
  <si>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</si>
  <si>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</si>
  <si>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</si>
  <si>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</si>
  <si>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</si>
  <si>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</si>
  <si>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</si>
  <si>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</si>
  <si>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</si>
  <si>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</si>
  <si>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</si>
  <si>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</si>
  <si>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</si>
  <si>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</si>
  <si>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</si>
  <si>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</si>
  <si>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</si>
  <si>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</si>
  <si>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</si>
  <si>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</si>
  <si>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</si>
  <si>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</si>
  <si>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</si>
  <si>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</si>
  <si>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</si>
  <si>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</si>
  <si>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</si>
  <si>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</si>
  <si>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</si>
  <si>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</si>
  <si>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</si>
  <si>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</si>
  <si>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</si>
  <si>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</si>
  <si>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</si>
  <si>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</si>
  <si>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</si>
  <si>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</si>
  <si>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</si>
  <si>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</si>
  <si>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</si>
  <si>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</si>
  <si>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</si>
  <si>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</si>
  <si>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</si>
  <si>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</si>
  <si>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</si>
  <si>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</si>
  <si>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</si>
  <si>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</si>
  <si>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</si>
  <si>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</si>
  <si>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</si>
  <si>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</si>
  <si>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</si>
  <si>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</si>
  <si>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</si>
  <si>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</si>
  <si>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</si>
  <si>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</si>
  <si>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</si>
  <si>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</si>
  <si>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</si>
  <si>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</si>
  <si>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</si>
  <si>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</si>
  <si>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</si>
  <si>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</si>
  <si>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</si>
  <si>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</si>
  <si>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</si>
  <si>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</si>
  <si>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</si>
  <si>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</si>
  <si>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</si>
  <si>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</si>
  <si>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</si>
  <si>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</si>
  <si>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</si>
  <si>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</si>
  <si>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</si>
  <si>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</si>
  <si>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</si>
  <si>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</si>
  <si>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</si>
  <si>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</si>
  <si>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</si>
  <si>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</si>
  <si>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</si>
  <si>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</si>
  <si>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</si>
  <si>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</si>
  <si>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</si>
  <si>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</si>
  <si>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</si>
  <si>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</si>
  <si>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</si>
  <si>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</si>
  <si>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</si>
  <si>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</si>
  <si>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</si>
  <si>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</si>
  <si>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</si>
  <si>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</si>
  <si>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</si>
  <si>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</si>
  <si>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</si>
  <si>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</si>
  <si>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</si>
  <si>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</si>
  <si>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</si>
  <si>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</si>
  <si>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</si>
  <si>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</si>
  <si>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</si>
  <si>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</si>
  <si>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</si>
  <si>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</si>
  <si>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</si>
  <si>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</si>
  <si>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</si>
  <si>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</si>
  <si>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</si>
  <si>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</si>
  <si>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</si>
  <si>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</si>
  <si>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</si>
  <si>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</si>
  <si>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</si>
  <si>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</si>
  <si>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</si>
  <si>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</si>
  <si>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</si>
  <si>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</si>
  <si>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</si>
  <si>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</si>
  <si>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</si>
  <si>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</si>
  <si>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</si>
  <si>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</si>
  <si>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</si>
  <si>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</si>
  <si>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</si>
  <si>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</si>
  <si>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</si>
  <si>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</si>
  <si>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</si>
  <si>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</si>
  <si>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</si>
  <si>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</si>
  <si>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</si>
  <si>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</si>
  <si>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</si>
  <si>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</si>
  <si>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</si>
  <si>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</si>
  <si>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</si>
  <si>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</si>
  <si>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</si>
  <si>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</si>
  <si>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</si>
  <si>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</si>
  <si>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</si>
  <si>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</si>
  <si>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</si>
  <si>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</si>
  <si>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</si>
  <si>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</si>
  <si>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</si>
  <si>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</si>
  <si>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</si>
  <si>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</si>
  <si>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</si>
  <si>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</si>
  <si>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</si>
  <si>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</si>
  <si>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</si>
  <si>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</si>
  <si>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</si>
  <si>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</si>
  <si>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</si>
  <si>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</si>
  <si>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</si>
  <si>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</si>
  <si>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</si>
  <si>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</si>
  <si>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</si>
  <si>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</si>
  <si>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</si>
  <si>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</si>
  <si>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</si>
  <si>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</si>
  <si>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</si>
  <si>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</si>
  <si>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</si>
  <si>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</si>
  <si>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</si>
  <si>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</si>
  <si>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</si>
  <si>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</si>
  <si>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</si>
  <si>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</si>
  <si>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</si>
  <si>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</si>
  <si>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</si>
  <si>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</si>
  <si>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</si>
  <si>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</si>
  <si>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</si>
  <si>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</si>
  <si>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</si>
  <si>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</si>
  <si>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</si>
  <si>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</si>
  <si>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</si>
  <si>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</si>
  <si>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</si>
  <si>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</si>
  <si>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</si>
  <si>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</si>
  <si>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</si>
  <si>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</si>
  <si>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</si>
  <si>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</si>
  <si>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</si>
  <si>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</si>
  <si>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</si>
  <si>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</si>
  <si>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</si>
  <si>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</si>
  <si>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</si>
  <si>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</si>
  <si>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</si>
  <si>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</si>
  <si>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</si>
  <si>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</si>
  <si>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</si>
  <si>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</si>
  <si>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</si>
  <si>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</si>
  <si>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</si>
  <si>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</si>
  <si>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</si>
  <si>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</si>
  <si>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</si>
  <si>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</si>
  <si>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</si>
  <si>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</si>
  <si>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</si>
  <si>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</si>
  <si>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</si>
  <si>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</si>
  <si>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</si>
  <si>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</si>
  <si>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</si>
  <si>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</si>
  <si>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</si>
  <si>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</si>
  <si>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</si>
  <si>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</si>
  <si>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</si>
  <si>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</si>
  <si>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</si>
  <si>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</si>
  <si>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</si>
  <si>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</si>
  <si>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</si>
  <si>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</si>
  <si>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</si>
  <si>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</si>
  <si>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</si>
  <si>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</si>
  <si>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</si>
  <si>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</si>
  <si>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</si>
  <si>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</si>
  <si>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</si>
  <si>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</si>
  <si>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</si>
  <si>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</si>
  <si>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</si>
  <si>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</si>
  <si>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</si>
  <si>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</si>
  <si>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</si>
  <si>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</si>
  <si>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</si>
  <si>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</si>
  <si>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</si>
  <si>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</si>
  <si>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</si>
  <si>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</si>
  <si>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</si>
  <si>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</si>
  <si>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</si>
  <si>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</si>
  <si>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</si>
  <si>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</si>
  <si>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</si>
  <si>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</si>
  <si>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</si>
  <si>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</si>
  <si>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</si>
  <si>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</si>
  <si>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</si>
  <si>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</si>
  <si>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</si>
  <si>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</si>
  <si>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</si>
  <si>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</si>
  <si>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</si>
  <si>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</si>
  <si>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</si>
  <si>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</si>
  <si>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</si>
  <si>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</si>
  <si>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</si>
  <si>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</si>
  <si>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</si>
  <si>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</si>
  <si>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</si>
  <si>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</si>
  <si>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</si>
  <si>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</si>
  <si>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</si>
  <si>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</si>
  <si>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</si>
  <si>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</si>
  <si>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</si>
  <si>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</si>
  <si>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</si>
  <si>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</si>
  <si>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</si>
  <si>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</si>
  <si>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</si>
  <si>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</si>
  <si>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</si>
  <si>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</si>
  <si>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</si>
  <si>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</si>
  <si>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</si>
  <si>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</si>
  <si>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</si>
  <si>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</si>
  <si>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</si>
  <si>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</si>
  <si>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</si>
  <si>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</si>
  <si>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</si>
  <si>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</si>
  <si>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</si>
  <si>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</si>
  <si>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</si>
  <si>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</si>
  <si>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</si>
  <si>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</si>
  <si>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</si>
  <si>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</si>
  <si>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</si>
  <si>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</si>
  <si>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</si>
  <si>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</si>
  <si>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</si>
  <si>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</si>
  <si>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</si>
  <si>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</si>
  <si>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</si>
  <si>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</si>
  <si>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</si>
  <si>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</si>
  <si>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</si>
  <si>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</si>
  <si>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</si>
  <si>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</si>
  <si>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</si>
  <si>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</si>
  <si>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</si>
  <si>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</si>
  <si>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</si>
  <si>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</si>
  <si>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</si>
  <si>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</si>
  <si>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</si>
  <si>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</si>
  <si>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</si>
  <si>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</si>
  <si>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</si>
  <si>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</si>
  <si>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</si>
  <si>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</si>
  <si>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</si>
  <si>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</si>
  <si>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</si>
  <si>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</si>
  <si>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</si>
  <si>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</si>
  <si>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</si>
  <si>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</si>
  <si>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</si>
  <si>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</si>
  <si>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</si>
  <si>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</si>
  <si>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</si>
  <si>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</si>
  <si>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</si>
  <si>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</si>
  <si>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</si>
  <si>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</si>
  <si>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</si>
  <si>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</si>
  <si>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</si>
  <si>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</si>
  <si>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</si>
  <si>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</si>
  <si>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</si>
  <si>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</si>
  <si>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</si>
  <si>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</si>
  <si>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</si>
  <si>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</si>
  <si>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</si>
  <si>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</si>
  <si>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</si>
  <si>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</si>
  <si>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</si>
  <si>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</si>
  <si>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</si>
  <si>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</si>
  <si>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</si>
  <si>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</si>
  <si>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</si>
  <si>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</si>
  <si>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</si>
  <si>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</si>
  <si>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</si>
  <si>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</si>
  <si>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</si>
  <si>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</si>
  <si>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</si>
  <si>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</si>
  <si>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</si>
  <si>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</si>
  <si>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</si>
  <si>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</si>
  <si>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</si>
  <si>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</si>
  <si>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</si>
  <si>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</si>
  <si>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</si>
  <si>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</si>
  <si>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</si>
  <si>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</si>
  <si>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</si>
  <si>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</si>
  <si>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</si>
  <si>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</si>
  <si>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</si>
  <si>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</si>
  <si>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</si>
  <si>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</si>
  <si>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</si>
  <si>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</si>
  <si>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</si>
  <si>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</si>
  <si>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</si>
  <si>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</si>
  <si>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</si>
  <si>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</si>
  <si>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</si>
  <si>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</si>
  <si>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</si>
  <si>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</si>
  <si>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</si>
  <si>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</si>
  <si>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</si>
  <si>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</si>
  <si>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</si>
  <si>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</si>
  <si>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</si>
  <si>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</si>
  <si>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</si>
  <si>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</si>
  <si>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</si>
  <si>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</si>
  <si>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</si>
  <si>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</si>
  <si>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</si>
  <si>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</si>
  <si>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</si>
  <si>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</si>
  <si>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</si>
  <si>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</si>
  <si>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</si>
  <si>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</si>
  <si>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</si>
  <si>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</si>
  <si>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</si>
  <si>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</si>
  <si>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</si>
  <si>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</si>
  <si>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</si>
  <si>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</si>
  <si>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</si>
  <si>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</si>
  <si>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</si>
  <si>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</si>
  <si>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</si>
  <si>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</si>
  <si>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</si>
  <si>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</si>
  <si>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</si>
  <si>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</si>
  <si>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</si>
  <si>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</si>
  <si>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</si>
  <si>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</si>
  <si>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</si>
  <si>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</si>
  <si>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</si>
  <si>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</si>
  <si>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</si>
  <si>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</si>
  <si>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</si>
  <si>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</si>
  <si>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</si>
  <si>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</si>
  <si>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</si>
  <si>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</si>
  <si>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</si>
  <si>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</si>
  <si>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</si>
  <si>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</si>
  <si>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</si>
  <si>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</si>
  <si>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</si>
  <si>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</si>
  <si>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</si>
  <si>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</si>
  <si>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</si>
  <si>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</si>
  <si>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</si>
  <si>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</si>
  <si>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</si>
  <si>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</si>
  <si>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</si>
  <si>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</si>
  <si>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</si>
  <si>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</si>
  <si>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</si>
  <si>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</si>
  <si>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</si>
  <si>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</si>
  <si>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</si>
  <si>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</si>
  <si>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</si>
  <si>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</si>
  <si>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</si>
  <si>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</si>
  <si>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</si>
  <si>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</si>
  <si>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</si>
  <si>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</si>
  <si>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</si>
  <si>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</si>
  <si>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</si>
  <si>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</si>
  <si>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</si>
  <si>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</si>
  <si>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</si>
  <si>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</si>
  <si>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</si>
  <si>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</si>
  <si>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</si>
  <si>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</si>
  <si>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</si>
  <si>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</si>
  <si>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</si>
  <si>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</si>
  <si>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</si>
  <si>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</si>
  <si>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</si>
  <si>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</si>
  <si>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</si>
  <si>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</si>
  <si>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</si>
  <si>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</si>
  <si>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</si>
  <si>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</si>
  <si>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</si>
  <si>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</si>
  <si>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</si>
  <si>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</si>
  <si>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</si>
  <si>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</si>
  <si>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</si>
  <si>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</si>
  <si>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</si>
  <si>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</si>
  <si>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</si>
  <si>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</si>
  <si>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</si>
  <si>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</si>
  <si>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</si>
  <si>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</si>
  <si>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</si>
  <si>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</si>
  <si>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</si>
  <si>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</si>
  <si>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</si>
  <si>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</si>
  <si>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</si>
  <si>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</si>
  <si>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</si>
  <si>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</si>
  <si>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</si>
  <si>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</si>
  <si>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</si>
  <si>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</si>
  <si>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</si>
  <si>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</si>
  <si>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</si>
  <si>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</si>
  <si>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</si>
  <si>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</si>
  <si>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</si>
  <si>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</si>
  <si>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</si>
  <si>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</si>
  <si>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</si>
  <si>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</si>
  <si>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</si>
  <si>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</si>
  <si>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</si>
  <si>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</si>
  <si>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</si>
  <si>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</si>
  <si>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</si>
  <si>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</si>
  <si>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</si>
  <si>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</si>
  <si>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</si>
  <si>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</si>
  <si>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</si>
  <si>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</si>
  <si>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</si>
  <si>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</si>
  <si>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</si>
  <si>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</si>
  <si>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</si>
  <si>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</si>
  <si>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</si>
  <si>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</si>
  <si>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</si>
  <si>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</si>
  <si>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</si>
  <si>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</si>
  <si>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</si>
  <si>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</si>
  <si>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</si>
  <si>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</si>
  <si>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</si>
  <si>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</si>
  <si>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</si>
  <si>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</si>
  <si>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</si>
  <si>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</si>
  <si>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</si>
  <si>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</si>
  <si>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</si>
  <si>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</si>
  <si>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</si>
  <si>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</si>
  <si>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</si>
  <si>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</si>
  <si>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</si>
  <si>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</si>
  <si>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</si>
  <si>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</si>
  <si>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</si>
  <si>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</si>
  <si>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</si>
  <si>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</si>
  <si>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</si>
  <si>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</si>
  <si>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</si>
  <si>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</si>
  <si>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</si>
  <si>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</si>
  <si>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</si>
  <si>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</si>
  <si>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</si>
  <si>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</si>
  <si>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</si>
  <si>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</si>
  <si>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</si>
  <si>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</si>
  <si>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</si>
  <si>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</si>
  <si>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</si>
  <si>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</si>
  <si>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</si>
  <si>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</si>
  <si>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</si>
  <si>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</si>
  <si>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</si>
  <si>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</si>
  <si>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</si>
  <si>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</si>
  <si>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</si>
  <si>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</si>
  <si>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</si>
  <si>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</si>
  <si>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</si>
  <si>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</si>
  <si>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</si>
  <si>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</si>
  <si>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</si>
  <si>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</si>
  <si>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</si>
  <si>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</si>
  <si>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</si>
  <si>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</si>
  <si>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</si>
  <si>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</si>
  <si>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</si>
  <si>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</si>
  <si>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</si>
  <si>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</si>
  <si>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</si>
  <si>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</si>
  <si>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</si>
  <si>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</si>
  <si>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</si>
  <si>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</si>
  <si>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</si>
  <si>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</si>
  <si>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</si>
  <si>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</si>
  <si>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</si>
  <si>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</si>
  <si>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</si>
  <si>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</si>
  <si>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</si>
  <si>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</si>
  <si>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</si>
  <si>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</si>
  <si>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</si>
  <si>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</si>
  <si>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</si>
  <si>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</si>
  <si>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</si>
  <si>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</si>
  <si>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</si>
  <si>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</si>
  <si>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</si>
  <si>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</si>
  <si>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</si>
  <si>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</si>
  <si>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</si>
  <si>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</si>
  <si>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</si>
  <si>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</si>
  <si>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</si>
  <si>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</si>
  <si>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</si>
  <si>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</si>
  <si>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</si>
  <si>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</si>
  <si>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</si>
  <si>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</si>
  <si>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</si>
  <si>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</si>
  <si>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</si>
  <si>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</si>
  <si>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</si>
  <si>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</si>
  <si>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</si>
  <si>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</si>
  <si>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</si>
  <si>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</si>
  <si>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</si>
  <si>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</si>
  <si>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</si>
  <si>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</si>
  <si>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</si>
  <si>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</si>
  <si>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</si>
  <si>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</si>
  <si>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</si>
  <si>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</si>
  <si>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</si>
  <si>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</si>
  <si>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</si>
  <si>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</si>
  <si>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</si>
  <si>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</si>
  <si>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</si>
  <si>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</si>
  <si>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</si>
  <si>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</si>
  <si>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</si>
  <si>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</si>
  <si>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</si>
  <si>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</si>
  <si>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</si>
  <si>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</si>
  <si>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</si>
  <si>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</si>
  <si>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</si>
  <si>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</si>
  <si>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</si>
  <si>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</si>
  <si>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</si>
  <si>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</si>
  <si>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</si>
  <si>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</si>
  <si>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</si>
  <si>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</si>
  <si>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</si>
  <si>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</si>
  <si>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</si>
  <si>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</si>
  <si>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</si>
  <si>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</si>
  <si>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</si>
  <si>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</si>
  <si>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</si>
  <si>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</si>
  <si>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</si>
  <si>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</si>
  <si>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</si>
  <si>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</si>
  <si>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</si>
  <si>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</si>
  <si>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</si>
  <si>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</si>
  <si>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</si>
  <si>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</si>
  <si>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</si>
  <si>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</si>
  <si>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</si>
  <si>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</si>
  <si>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</si>
  <si>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</si>
  <si>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</si>
  <si>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</si>
  <si>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</si>
  <si>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</si>
  <si>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</si>
  <si>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</si>
  <si>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</si>
  <si>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</si>
  <si>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</si>
  <si>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</si>
  <si>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</si>
  <si>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</si>
  <si>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</si>
  <si>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</si>
  <si>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</si>
  <si>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</si>
  <si>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</si>
  <si>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</si>
  <si>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</si>
  <si>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</si>
  <si>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</si>
  <si>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</si>
  <si>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</si>
  <si>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</si>
  <si>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</si>
  <si>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</si>
  <si>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</si>
  <si>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</si>
  <si>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</si>
  <si>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</si>
  <si>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</si>
  <si>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</si>
  <si>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</si>
  <si>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</si>
  <si>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</si>
  <si>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</si>
  <si>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</si>
  <si>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</si>
  <si>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</si>
  <si>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</si>
  <si>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</si>
  <si>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</si>
  <si>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</si>
  <si>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</si>
  <si>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</si>
  <si>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</si>
  <si>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</si>
  <si>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</si>
  <si>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</si>
  <si>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</si>
  <si>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</si>
  <si>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</si>
  <si>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</si>
  <si>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</si>
  <si>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</si>
  <si>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</si>
  <si>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</si>
  <si>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</si>
  <si>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</si>
  <si>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</si>
  <si>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</si>
  <si>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</si>
  <si>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</si>
  <si>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</si>
  <si>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</si>
  <si>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</si>
  <si>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</si>
  <si>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</si>
  <si>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</si>
  <si>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</si>
  <si>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</si>
  <si>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</si>
  <si>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</si>
  <si>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</si>
  <si>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</si>
  <si>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</si>
  <si>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</si>
  <si>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</si>
  <si>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</si>
  <si>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</si>
  <si>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</si>
  <si>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</si>
  <si>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</si>
  <si>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</si>
  <si>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</si>
  <si>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</si>
  <si>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</si>
  <si>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</si>
  <si>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</si>
  <si>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</si>
  <si>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</si>
  <si>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</si>
  <si>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</si>
  <si>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</si>
  <si>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</si>
  <si>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</si>
  <si>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</si>
  <si>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</si>
  <si>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</si>
  <si>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</si>
  <si>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</si>
  <si>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</si>
  <si>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</si>
  <si>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</si>
  <si>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</si>
  <si>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</si>
  <si>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</si>
  <si>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</si>
  <si>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</si>
  <si>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</si>
  <si>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</si>
  <si>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</si>
  <si>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</si>
  <si>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</si>
  <si>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</si>
  <si>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</si>
  <si>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</si>
  <si>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</si>
  <si>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</si>
  <si>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</si>
  <si>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</si>
  <si>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</si>
  <si>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</si>
  <si>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</si>
  <si>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</si>
  <si>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</si>
  <si>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</si>
  <si>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</si>
  <si>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</si>
  <si>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</si>
  <si>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</si>
  <si>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</si>
  <si>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</si>
  <si>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</si>
  <si>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</si>
  <si>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</si>
  <si>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</si>
  <si>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</si>
  <si>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</si>
  <si>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</si>
  <si>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</si>
  <si>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</si>
  <si>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</si>
  <si>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</si>
  <si>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</si>
  <si>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</si>
  <si>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</si>
  <si>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</si>
  <si>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</si>
  <si>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</si>
  <si>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</si>
  <si>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</si>
  <si>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</si>
  <si>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</si>
  <si>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</si>
  <si>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</si>
  <si>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</si>
  <si>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</si>
  <si>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</si>
  <si>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</si>
  <si>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</si>
  <si>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</si>
  <si>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</si>
  <si>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</si>
  <si>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</si>
  <si>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</si>
  <si>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</si>
  <si>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</si>
  <si>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</si>
  <si>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</si>
  <si>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</si>
  <si>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</si>
  <si>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</si>
  <si>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</si>
  <si>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</si>
  <si>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</si>
  <si>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</si>
  <si>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</si>
  <si>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</si>
  <si>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</si>
  <si>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</si>
  <si>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</si>
  <si>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</si>
  <si>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</si>
  <si>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</si>
  <si>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</si>
  <si>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</si>
  <si>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</si>
  <si>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</si>
  <si>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</si>
  <si>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</si>
  <si>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</si>
  <si>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</si>
  <si>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</si>
  <si>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</si>
  <si>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</si>
  <si>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</si>
  <si>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</si>
  <si>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</si>
  <si>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</si>
  <si>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</si>
  <si>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</si>
  <si>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</si>
  <si>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</si>
  <si>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</si>
  <si>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</si>
  <si>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</si>
  <si>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</si>
  <si>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</si>
  <si>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</si>
  <si>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</si>
  <si>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</si>
  <si>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</si>
  <si>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</si>
  <si>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</si>
  <si>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</si>
  <si>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</si>
  <si>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</si>
  <si>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</si>
  <si>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</si>
  <si>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</si>
  <si>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</si>
  <si>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</si>
  <si>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</si>
  <si>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</si>
  <si>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</si>
  <si>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</si>
  <si>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</si>
  <si>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</si>
  <si>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</si>
  <si>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</si>
  <si>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</si>
  <si>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</si>
  <si>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</si>
  <si>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</si>
  <si>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</si>
  <si>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</si>
  <si>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</si>
  <si>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</si>
  <si>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</si>
  <si>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</si>
  <si>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</si>
  <si>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</si>
  <si>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</si>
  <si>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</si>
  <si>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</si>
  <si>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</si>
  <si>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</si>
  <si>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</si>
  <si>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</si>
  <si>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</si>
  <si>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</si>
  <si>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</si>
  <si>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</si>
  <si>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</si>
  <si>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</si>
  <si>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</si>
  <si>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</si>
  <si>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</si>
  <si>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</si>
  <si>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</si>
  <si>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</si>
  <si>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</si>
  <si>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</si>
  <si>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</si>
  <si>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</si>
  <si>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</si>
  <si>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</si>
  <si>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</si>
  <si>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</si>
  <si>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</si>
  <si>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</si>
  <si>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</si>
  <si>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</si>
  <si>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</si>
  <si>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</si>
  <si>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</si>
  <si>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</si>
  <si>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</si>
  <si>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</si>
  <si>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</si>
  <si>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</si>
  <si>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</si>
  <si>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</si>
  <si>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</si>
  <si>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</si>
  <si>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</si>
  <si>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</si>
  <si>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</si>
  <si>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</si>
  <si>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</si>
  <si>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</si>
  <si>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</si>
  <si>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</si>
  <si>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</si>
  <si>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</si>
  <si>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</si>
  <si>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</si>
  <si>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</si>
  <si>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</si>
  <si>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</si>
  <si>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</si>
  <si>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</si>
  <si>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</si>
  <si>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</si>
  <si>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</si>
  <si>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</si>
  <si>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</si>
  <si>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</si>
  <si>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</si>
  <si>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</si>
  <si>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</si>
  <si>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</si>
  <si>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</si>
  <si>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</si>
  <si>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</si>
  <si>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</si>
  <si>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</si>
  <si>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</si>
  <si>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</si>
  <si>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</si>
  <si>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</si>
  <si>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</si>
  <si>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</si>
  <si>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</si>
  <si>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</si>
  <si>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</si>
  <si>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</si>
  <si>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</si>
  <si>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</si>
  <si>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</si>
  <si>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</si>
  <si>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</si>
  <si>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</si>
  <si>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</si>
  <si>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</si>
  <si>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</si>
  <si>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</si>
  <si>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</si>
  <si>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</si>
  <si>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</si>
  <si>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</si>
  <si>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</si>
  <si>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</si>
  <si>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</si>
  <si>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</si>
  <si>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</si>
  <si>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</si>
  <si>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</si>
  <si>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</si>
  <si>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</si>
  <si>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</si>
  <si>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</si>
  <si>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</si>
  <si>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</si>
  <si>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</si>
  <si>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</si>
  <si>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</si>
  <si>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</si>
  <si>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</si>
  <si>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</si>
  <si>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</si>
  <si>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</si>
  <si>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</si>
  <si>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</si>
  <si>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</si>
  <si>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</si>
  <si>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</si>
  <si>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</si>
  <si>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</si>
  <si>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</si>
  <si>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</si>
  <si>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</si>
  <si>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</si>
  <si>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</si>
  <si>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</si>
  <si>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</si>
  <si>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</si>
  <si>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</si>
  <si>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</si>
  <si>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</si>
  <si>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</si>
  <si>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</si>
  <si>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</si>
  <si>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</si>
  <si>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</si>
  <si>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</si>
  <si>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</si>
  <si>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</si>
  <si>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</si>
  <si>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</si>
  <si>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</si>
  <si>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</si>
  <si>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</si>
  <si>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</si>
  <si>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</si>
  <si>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</si>
  <si>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</si>
  <si>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</si>
  <si>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</si>
  <si>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</si>
  <si>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</si>
  <si>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</si>
  <si>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</si>
  <si>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</si>
  <si>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</si>
  <si>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</si>
  <si>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</si>
  <si>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</si>
  <si>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</si>
  <si>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</si>
  <si>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</si>
  <si>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</si>
  <si>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</si>
  <si>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</si>
  <si>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</si>
  <si>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</si>
  <si>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</si>
  <si>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</si>
  <si>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</si>
  <si>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</si>
  <si>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</si>
  <si>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</si>
  <si>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</si>
  <si>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</si>
  <si>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</si>
  <si>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</si>
  <si>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</si>
  <si>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</si>
  <si>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</si>
  <si>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</si>
  <si>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</si>
  <si>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</si>
  <si>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</si>
  <si>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</si>
  <si>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</si>
  <si>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</si>
  <si>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</si>
  <si>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</si>
  <si>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</si>
  <si>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</si>
  <si>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</si>
  <si>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</si>
  <si>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</si>
  <si>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</si>
  <si>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</si>
  <si>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</si>
  <si>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</si>
  <si>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</si>
  <si>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</si>
  <si>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</si>
  <si>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</si>
  <si>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</si>
  <si>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</si>
  <si>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</si>
  <si>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</si>
  <si>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</si>
  <si>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</si>
  <si>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</si>
  <si>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</si>
  <si>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</si>
  <si>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</si>
  <si>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</si>
  <si>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</si>
  <si>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</si>
  <si>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</si>
  <si>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</si>
  <si>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</si>
  <si>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</si>
  <si>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</si>
  <si>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</si>
  <si>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</si>
  <si>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</si>
  <si>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</si>
  <si>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</si>
  <si>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</si>
  <si>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</si>
  <si>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</si>
  <si>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</si>
  <si>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</si>
  <si>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</si>
  <si>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</si>
  <si>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</si>
  <si>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</si>
  <si>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</si>
  <si>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</si>
  <si>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</si>
  <si>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</si>
  <si>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</si>
  <si>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</si>
  <si>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</si>
  <si>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</si>
  <si>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</si>
  <si>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</si>
  <si>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</si>
  <si>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</si>
  <si>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</si>
  <si>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</si>
  <si>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</si>
  <si>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</si>
  <si>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</si>
  <si>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</si>
  <si>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</si>
  <si>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</si>
  <si>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</si>
  <si>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</si>
  <si>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</si>
  <si>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</si>
  <si>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</si>
  <si>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</si>
  <si>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</si>
  <si>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</si>
  <si>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</si>
  <si>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</si>
  <si>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</si>
  <si>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</si>
  <si>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</si>
  <si>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</si>
  <si>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</si>
  <si>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</si>
  <si>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</si>
  <si>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</si>
  <si>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</si>
  <si>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</si>
  <si>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</si>
  <si>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</si>
  <si>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</si>
  <si>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</si>
  <si>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</si>
  <si>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</si>
  <si>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</si>
  <si>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</si>
  <si>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</si>
  <si>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</si>
  <si>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</si>
  <si>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</si>
  <si>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</si>
  <si>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</si>
  <si>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</si>
  <si>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</si>
  <si>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</si>
  <si>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</si>
  <si>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</si>
  <si>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</si>
  <si>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</si>
  <si>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</si>
  <si>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</si>
  <si>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</si>
  <si>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</si>
  <si>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</si>
  <si>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</si>
  <si>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</si>
  <si>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</si>
  <si>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</si>
  <si>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</si>
  <si>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</si>
  <si>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</si>
  <si>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</si>
  <si>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</si>
  <si>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</si>
  <si>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</si>
  <si>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</si>
  <si>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</si>
  <si>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</si>
  <si>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</si>
  <si>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</si>
  <si>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</si>
  <si>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</si>
  <si>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</si>
  <si>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</si>
  <si>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</si>
  <si>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</si>
  <si>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</si>
  <si>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</si>
  <si>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</si>
  <si>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</si>
  <si>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</si>
  <si>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</si>
  <si>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</si>
  <si>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</si>
  <si>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</si>
  <si>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</si>
  <si>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</si>
  <si>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</si>
  <si>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</si>
  <si>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</si>
  <si>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</si>
  <si>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</si>
  <si>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</si>
  <si>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</si>
  <si>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</si>
  <si>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</si>
  <si>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</si>
  <si>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</si>
  <si>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</si>
  <si>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</si>
  <si>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</si>
  <si>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</si>
  <si>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</si>
  <si>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</si>
  <si>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</si>
  <si>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</si>
  <si>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</si>
  <si>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</si>
  <si>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</si>
  <si>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</si>
  <si>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</si>
  <si>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</si>
  <si>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</si>
  <si>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</si>
  <si>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</si>
  <si>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</si>
  <si>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</si>
  <si>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</si>
  <si>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</si>
  <si>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</si>
  <si>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</si>
  <si>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</si>
  <si>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</si>
  <si>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</si>
  <si>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</si>
  <si>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</si>
  <si>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</si>
  <si>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</si>
  <si>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</si>
  <si>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</si>
  <si>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</si>
  <si>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</si>
  <si>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</si>
  <si>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</si>
  <si>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</si>
  <si>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</si>
  <si>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</si>
  <si>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</si>
  <si>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</si>
  <si>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</si>
  <si>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</si>
  <si>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</si>
  <si>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</si>
  <si>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</si>
  <si>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</si>
  <si>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</si>
  <si>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</si>
  <si>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</si>
  <si>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</si>
  <si>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</si>
  <si>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</si>
  <si>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</si>
  <si>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</si>
  <si>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</si>
  <si>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</si>
  <si>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</si>
  <si>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</si>
  <si>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</si>
  <si>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</si>
  <si>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</si>
  <si>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</si>
  <si>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</si>
  <si>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</si>
  <si>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</si>
  <si>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</si>
  <si>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</si>
  <si>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</si>
  <si>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</si>
  <si>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</si>
  <si>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</si>
  <si>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</si>
  <si>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</si>
  <si>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</si>
  <si>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</si>
  <si>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</si>
  <si>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</si>
  <si>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</si>
  <si>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</si>
  <si>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</si>
  <si>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</si>
  <si>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</si>
  <si>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</si>
  <si>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</si>
  <si>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</si>
  <si>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</si>
  <si>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</si>
  <si>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</si>
  <si>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</si>
  <si>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</si>
  <si>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</si>
  <si>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</si>
  <si>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</si>
  <si>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</si>
  <si>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</si>
  <si>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</si>
  <si>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</si>
  <si>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</si>
  <si>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</si>
  <si>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</si>
  <si>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</si>
  <si>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</si>
  <si>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</si>
  <si>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</si>
  <si>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</si>
  <si>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</si>
  <si>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</si>
  <si>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</si>
  <si>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</si>
  <si>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</si>
  <si>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</si>
  <si>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</si>
  <si>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</si>
  <si>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</si>
  <si>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</si>
  <si>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</si>
  <si>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</si>
  <si>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</si>
  <si>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</si>
  <si>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</si>
  <si>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</si>
  <si>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</si>
  <si>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</si>
  <si>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</si>
  <si>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</si>
  <si>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</si>
  <si>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</si>
  <si>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</si>
  <si>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</si>
  <si>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</si>
  <si>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</si>
  <si>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</si>
  <si>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</si>
  <si>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</si>
  <si>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</si>
  <si>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</si>
  <si>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</si>
  <si>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</si>
  <si>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</si>
  <si>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</si>
  <si>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</si>
  <si>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</si>
  <si>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</si>
  <si>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</si>
  <si>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</si>
  <si>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</si>
  <si>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</si>
  <si>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</si>
  <si>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</si>
  <si>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</si>
  <si>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</si>
  <si>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</si>
  <si>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</si>
  <si>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</si>
  <si>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</si>
  <si>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</si>
  <si>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</si>
  <si>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</si>
  <si>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</si>
  <si>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</si>
  <si>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</si>
  <si>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</si>
  <si>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</si>
  <si>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</si>
  <si>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</si>
  <si>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</si>
  <si>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</si>
  <si>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</si>
  <si>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</si>
  <si>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</si>
  <si>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</si>
  <si>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</si>
  <si>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</si>
  <si>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</si>
  <si>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</si>
  <si>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</si>
  <si>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</si>
  <si>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</si>
  <si>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</si>
  <si>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</si>
  <si>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</si>
  <si>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</si>
  <si>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</si>
  <si>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</si>
  <si>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</si>
  <si>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</si>
  <si>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</si>
  <si>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</si>
  <si>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</si>
  <si>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</si>
  <si>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</si>
  <si>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</si>
  <si>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</si>
  <si>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</si>
  <si>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</si>
  <si>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</si>
  <si>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</si>
  <si>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</si>
  <si>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</si>
  <si>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</si>
  <si>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</si>
  <si>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</si>
  <si>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</si>
  <si>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</si>
  <si>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</si>
  <si>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</si>
  <si>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</si>
  <si>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</si>
  <si>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</si>
  <si>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</si>
  <si>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</si>
  <si>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</si>
  <si>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</si>
  <si>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</si>
  <si>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</si>
  <si>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</si>
  <si>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</si>
  <si>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</si>
  <si>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</si>
  <si>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</si>
  <si>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</si>
  <si>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</si>
  <si>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</si>
  <si>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</si>
  <si>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</si>
  <si>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</si>
  <si>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</si>
  <si>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</si>
  <si>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</si>
  <si>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</si>
  <si>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</si>
  <si>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</si>
  <si>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</si>
  <si>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</si>
  <si>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</si>
  <si>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</si>
  <si>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</si>
  <si>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</si>
  <si>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</si>
  <si>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</si>
  <si>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</si>
  <si>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</si>
  <si>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</si>
  <si>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</si>
  <si>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</si>
  <si>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</si>
  <si>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</si>
  <si>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</si>
  <si>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</si>
  <si>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</si>
  <si>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</si>
  <si>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</si>
  <si>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</si>
  <si>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</si>
  <si>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</si>
  <si>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</si>
  <si>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</si>
  <si>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</si>
  <si>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</si>
  <si>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</si>
  <si>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</si>
  <si>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</si>
  <si>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</si>
  <si>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</si>
  <si>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</si>
  <si>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</si>
  <si>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</si>
  <si>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</si>
  <si>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</si>
  <si>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</si>
  <si>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</si>
  <si>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</si>
  <si>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</si>
  <si>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</si>
  <si>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</si>
  <si>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</si>
  <si>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</si>
  <si>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</si>
  <si>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</si>
  <si>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</si>
  <si>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</si>
  <si>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</si>
  <si>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</si>
  <si>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</si>
  <si>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</si>
  <si>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</si>
  <si>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</si>
  <si>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</si>
  <si>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</si>
  <si>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</si>
  <si>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</si>
  <si>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</si>
  <si>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</si>
  <si>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</si>
  <si>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</si>
  <si>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</si>
  <si>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</si>
  <si>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</si>
  <si>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</si>
  <si>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</si>
  <si>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</si>
  <si>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</si>
  <si>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</si>
  <si>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</si>
  <si>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</si>
  <si>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</si>
  <si>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</si>
  <si>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</si>
  <si>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</si>
  <si>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</si>
  <si>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</si>
  <si>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</si>
  <si>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</si>
  <si>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</si>
  <si>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</si>
  <si>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</si>
  <si>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</si>
  <si>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</si>
  <si>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</si>
  <si>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</si>
  <si>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</si>
  <si>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</si>
  <si>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</si>
  <si>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</si>
  <si>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</si>
  <si>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</si>
  <si>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</si>
  <si>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</si>
  <si>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</si>
  <si>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</si>
  <si>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</si>
  <si>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</si>
  <si>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</si>
  <si>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</si>
  <si>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</si>
  <si>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</si>
  <si>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</si>
  <si>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</si>
  <si>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</si>
  <si>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</si>
  <si>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</si>
  <si>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</si>
  <si>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</si>
  <si>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</si>
  <si>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</si>
  <si>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</si>
  <si>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</si>
  <si>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</si>
  <si>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</si>
  <si>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</si>
  <si>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</si>
  <si>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</si>
  <si>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</si>
  <si>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</si>
  <si>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</si>
  <si>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</si>
  <si>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</si>
  <si>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</si>
  <si>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</si>
  <si>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</si>
  <si>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</si>
  <si>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</si>
  <si>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</si>
  <si>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</si>
  <si>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</si>
  <si>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</si>
  <si>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</si>
  <si>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</si>
  <si>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</si>
  <si>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</si>
  <si>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</si>
  <si>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</si>
  <si>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</si>
  <si>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</si>
  <si>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</si>
  <si>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</si>
  <si>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</si>
  <si>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</si>
  <si>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</si>
  <si>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</si>
  <si>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</si>
  <si>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</si>
  <si>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</si>
  <si>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</si>
  <si>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</si>
  <si>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</si>
  <si>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</si>
  <si>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</si>
  <si>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</si>
  <si>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</si>
  <si>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</si>
  <si>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</si>
  <si>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</si>
  <si>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</si>
  <si>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</si>
  <si>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</si>
  <si>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</si>
  <si>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</si>
  <si>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</si>
  <si>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</si>
  <si>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</si>
  <si>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</si>
  <si>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</si>
  <si>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</si>
  <si>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</si>
  <si>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</si>
  <si>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</si>
  <si>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</si>
  <si>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</si>
  <si>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</si>
  <si>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</si>
  <si>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</si>
  <si>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</si>
  <si>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</si>
  <si>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</si>
  <si>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</si>
  <si>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</si>
  <si>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</si>
  <si>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</si>
  <si>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</si>
  <si>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</si>
  <si>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</si>
  <si>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</si>
  <si>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</si>
  <si>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</si>
  <si>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</si>
  <si>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</si>
  <si>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</si>
  <si>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</si>
  <si>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</si>
  <si>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</si>
  <si>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</si>
  <si>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</si>
  <si>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</si>
  <si>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</si>
  <si>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</si>
  <si>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</si>
  <si>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</si>
  <si>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</si>
  <si>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</si>
  <si>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</si>
  <si>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</si>
  <si>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</si>
  <si>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</si>
  <si>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</si>
  <si>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</si>
  <si>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</si>
  <si>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</si>
  <si>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</si>
  <si>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</si>
  <si>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</si>
  <si>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</si>
  <si>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</si>
  <si>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</si>
  <si>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</si>
  <si>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</si>
  <si>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</si>
  <si>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</si>
  <si>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</si>
  <si>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</si>
  <si>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</si>
  <si>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</si>
  <si>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</si>
  <si>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</si>
  <si>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</si>
  <si>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</si>
  <si>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</si>
  <si>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</si>
  <si>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</si>
  <si>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</si>
  <si>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</si>
  <si>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</si>
  <si>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</si>
  <si>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</si>
  <si>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</si>
  <si>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</si>
  <si>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</si>
  <si>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</si>
  <si>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</si>
  <si>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</si>
  <si>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</si>
  <si>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</si>
  <si>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</si>
  <si>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</si>
  <si>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</si>
  <si>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</si>
  <si>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</si>
  <si>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</si>
  <si>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</si>
  <si>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</si>
  <si>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</si>
  <si>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</si>
  <si>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</si>
  <si>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</si>
  <si>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</si>
  <si>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</si>
  <si>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</si>
  <si>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</si>
  <si>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</si>
  <si>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</si>
  <si>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</si>
  <si>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</si>
  <si>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</si>
  <si>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</si>
  <si>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</si>
  <si>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</si>
  <si>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</si>
  <si>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</si>
  <si>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</si>
  <si>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</si>
  <si>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</si>
  <si>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</si>
  <si>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</si>
  <si>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</si>
  <si>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</si>
  <si>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</si>
  <si>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</si>
  <si>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</si>
  <si>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</si>
  <si>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</si>
  <si>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</si>
  <si>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</si>
  <si>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</si>
  <si>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</si>
  <si>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</si>
  <si>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</si>
  <si>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</si>
  <si>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</si>
  <si>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</si>
  <si>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</si>
  <si>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</si>
  <si>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</si>
  <si>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</si>
  <si>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</si>
  <si>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</si>
  <si>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</si>
  <si>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</si>
  <si>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</si>
  <si>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</si>
  <si>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</si>
  <si>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</si>
  <si>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</si>
  <si>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</si>
  <si>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</si>
  <si>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</si>
  <si>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</si>
  <si>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</si>
  <si>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</si>
  <si>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</si>
  <si>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</si>
  <si>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</si>
  <si>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</si>
  <si>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</si>
  <si>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</si>
  <si>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</si>
  <si>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</si>
  <si>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</si>
  <si>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</si>
  <si>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</si>
  <si>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</si>
  <si>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</si>
  <si>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</si>
  <si>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</si>
  <si>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</si>
  <si>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</si>
  <si>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</si>
  <si>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</si>
  <si>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</si>
  <si>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</si>
  <si>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</si>
  <si>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</si>
  <si>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</si>
  <si>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</si>
  <si>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</si>
  <si>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</si>
  <si>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</si>
  <si>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</si>
  <si>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</si>
  <si>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</si>
  <si>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</si>
  <si>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</si>
  <si>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</si>
  <si>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</si>
  <si>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</si>
  <si>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</si>
  <si>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</si>
  <si>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</si>
  <si>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</si>
  <si>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</si>
  <si>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</si>
  <si>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</si>
  <si>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</si>
  <si>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</si>
  <si>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</si>
  <si>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</si>
  <si>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</si>
  <si>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</si>
  <si>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</si>
  <si>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</si>
  <si>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</si>
  <si>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</si>
  <si>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</si>
  <si>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</si>
  <si>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</si>
  <si>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</si>
  <si>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</si>
  <si>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</si>
  <si>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</si>
  <si>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</si>
  <si>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</si>
  <si>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</si>
  <si>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</si>
  <si>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</si>
  <si>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</si>
  <si>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</si>
  <si>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</si>
  <si>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</si>
  <si>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</si>
  <si>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</si>
  <si>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</si>
  <si>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</si>
  <si>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</si>
  <si>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</si>
  <si>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</si>
  <si>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</si>
  <si>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</si>
  <si>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</si>
  <si>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</si>
  <si>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</si>
  <si>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</si>
  <si>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</si>
  <si>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</si>
  <si>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</si>
  <si>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</si>
  <si>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</si>
  <si>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</si>
  <si>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</si>
  <si>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</si>
  <si>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</si>
  <si>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</si>
  <si>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</si>
  <si>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</si>
  <si>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</si>
  <si>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</si>
  <si>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</si>
  <si>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</si>
  <si>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</si>
  <si>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</si>
  <si>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</si>
  <si>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</si>
  <si>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</si>
  <si>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</si>
  <si>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</si>
  <si>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</si>
  <si>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</si>
  <si>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</si>
  <si>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</si>
  <si>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</si>
  <si>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</si>
  <si>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</si>
  <si>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</si>
  <si>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</si>
  <si>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</si>
  <si>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</si>
  <si>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</si>
  <si>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</si>
  <si>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</si>
  <si>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</si>
  <si>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</si>
  <si>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</si>
  <si>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</si>
  <si>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</si>
  <si>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</si>
  <si>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</si>
  <si>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</si>
  <si>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</si>
  <si>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</si>
  <si>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</si>
  <si>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</si>
  <si>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</si>
  <si>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</si>
  <si>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</si>
  <si>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</si>
  <si>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</si>
  <si>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</si>
  <si>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</si>
  <si>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</si>
  <si>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</si>
  <si>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</si>
  <si>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</si>
  <si>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</si>
  <si>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</si>
  <si>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</si>
  <si>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</si>
  <si>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</si>
  <si>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</si>
  <si>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</si>
  <si>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</si>
  <si>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</si>
  <si>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</si>
  <si>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</si>
  <si>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</si>
  <si>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</si>
  <si>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</si>
  <si>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</si>
  <si>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</si>
  <si>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</si>
  <si>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</si>
  <si>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</si>
  <si>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</si>
  <si>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</si>
  <si>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</si>
  <si>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</si>
  <si>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</si>
  <si>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</si>
  <si>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</si>
  <si>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</si>
  <si>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</si>
  <si>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</si>
  <si>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</si>
  <si>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</si>
  <si>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</si>
  <si>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</si>
  <si>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</si>
  <si>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</si>
  <si>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</si>
  <si>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</si>
  <si>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</si>
  <si>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</si>
  <si>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</si>
  <si>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</si>
  <si>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</si>
  <si>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</si>
  <si>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</si>
  <si>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</si>
  <si>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</si>
  <si>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</si>
  <si>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</si>
  <si>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</si>
  <si>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</si>
  <si>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</si>
  <si>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</si>
  <si>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</si>
  <si>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</si>
  <si>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</si>
  <si>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</si>
  <si>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</si>
  <si>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</si>
  <si>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</si>
  <si>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</si>
  <si>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</si>
  <si>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</si>
  <si>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</si>
  <si>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</si>
  <si>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</si>
  <si>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</si>
  <si>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</si>
  <si>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</si>
  <si>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</si>
  <si>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</si>
  <si>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</si>
  <si>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</si>
  <si>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</si>
  <si>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</si>
  <si>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</si>
  <si>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</si>
  <si>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</si>
  <si>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</si>
  <si>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</si>
  <si>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</si>
  <si>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</si>
  <si>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</si>
  <si>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</si>
  <si>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</si>
  <si>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</si>
  <si>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</si>
  <si>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</si>
  <si>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</si>
  <si>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</si>
  <si>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</si>
  <si>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</si>
  <si>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</si>
  <si>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</si>
  <si>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</si>
  <si>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</si>
  <si>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</si>
  <si>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</si>
  <si>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</si>
  <si>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</si>
  <si>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</si>
  <si>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</si>
  <si>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</si>
  <si>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</si>
  <si>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</si>
  <si>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</si>
  <si>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</si>
  <si>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</si>
  <si>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</si>
  <si>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</si>
  <si>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</si>
  <si>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</si>
  <si>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</si>
  <si>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</si>
  <si>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</si>
  <si>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</si>
  <si>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</si>
  <si>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</si>
  <si>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</si>
  <si>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</si>
  <si>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</si>
  <si>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</si>
  <si>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</si>
  <si>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</si>
  <si>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</si>
  <si>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</si>
  <si>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</si>
  <si>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</si>
  <si>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</si>
  <si>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</si>
  <si>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</si>
  <si>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</si>
  <si>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</si>
  <si>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</si>
  <si>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</si>
  <si>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</si>
  <si>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</si>
  <si>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</si>
  <si>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</si>
  <si>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</si>
  <si>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</si>
  <si>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</si>
  <si>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</si>
  <si>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</si>
  <si>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</si>
  <si>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</si>
  <si>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</si>
  <si>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</si>
  <si>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</si>
  <si>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</si>
  <si>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</si>
  <si>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</si>
  <si>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</si>
  <si>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</si>
  <si>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</si>
  <si>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</si>
  <si>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</si>
  <si>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</si>
  <si>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</si>
  <si>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</si>
  <si>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</si>
  <si>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</si>
  <si>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</si>
  <si>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</si>
  <si>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</si>
  <si>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</si>
  <si>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</si>
  <si>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</si>
  <si>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</si>
  <si>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</si>
  <si>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</si>
  <si>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</si>
  <si>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</si>
  <si>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</si>
  <si>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</si>
  <si>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</si>
  <si>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</si>
  <si>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</si>
  <si>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</si>
  <si>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</si>
  <si>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</si>
  <si>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</si>
  <si>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</si>
  <si>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</si>
  <si>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</si>
  <si>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</si>
  <si>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</si>
  <si>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</si>
  <si>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</si>
  <si>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</si>
  <si>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</si>
  <si>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</si>
  <si>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</si>
  <si>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</si>
  <si>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</si>
  <si>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</si>
  <si>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</si>
  <si>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</si>
  <si>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</si>
  <si>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</si>
  <si>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</si>
  <si>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</si>
  <si>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</si>
  <si>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</si>
  <si>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</si>
  <si>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</si>
  <si>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</si>
  <si>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</si>
  <si>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</si>
  <si>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</si>
  <si>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</si>
  <si>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</si>
  <si>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</si>
  <si>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</si>
  <si>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</si>
  <si>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</si>
  <si>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</si>
  <si>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</si>
  <si>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</si>
  <si>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</si>
  <si>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</si>
  <si>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</si>
  <si>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</si>
  <si>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</si>
  <si>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</si>
  <si>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</si>
  <si>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</si>
  <si>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</si>
  <si>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</si>
  <si>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</si>
  <si>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</si>
  <si>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</si>
  <si>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</si>
  <si>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</si>
  <si>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</si>
  <si>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</si>
  <si>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</si>
  <si>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</si>
  <si>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</si>
  <si>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</si>
  <si>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</si>
  <si>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</si>
  <si>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</si>
  <si>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</si>
  <si>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</si>
  <si>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</si>
  <si>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</si>
  <si>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</si>
  <si>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</si>
  <si>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</si>
  <si>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</si>
  <si>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</si>
  <si>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</si>
  <si>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</si>
  <si>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</si>
  <si>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</si>
  <si>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</si>
  <si>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</si>
  <si>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</si>
  <si>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</si>
  <si>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</si>
  <si>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</si>
  <si>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</si>
  <si>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</si>
  <si>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</si>
  <si>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</si>
  <si>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</si>
  <si>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</si>
  <si>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</si>
  <si>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</si>
  <si>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</si>
  <si>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</si>
  <si>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</si>
  <si>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</si>
  <si>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</si>
  <si>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</si>
  <si>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</si>
  <si>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</si>
  <si>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</si>
  <si>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</si>
  <si>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</si>
  <si>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</si>
  <si>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</si>
  <si>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</si>
  <si>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</si>
  <si>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</si>
  <si>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</si>
  <si>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</si>
  <si>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</si>
  <si>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</si>
  <si>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</si>
  <si>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</si>
  <si>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</si>
  <si>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</si>
  <si>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</si>
  <si>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</si>
  <si>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</si>
  <si>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</si>
  <si>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</si>
  <si>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</si>
  <si>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</si>
  <si>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</si>
  <si>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</si>
  <si>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</si>
  <si>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</si>
  <si>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</si>
  <si>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</si>
  <si>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</si>
  <si>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</si>
  <si>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</si>
  <si>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</si>
  <si>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</si>
  <si>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</si>
  <si>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</si>
  <si>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</si>
  <si>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</si>
  <si>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</si>
  <si>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</si>
  <si>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</si>
  <si>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</si>
  <si>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</si>
  <si>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</si>
  <si>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</si>
  <si>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</si>
  <si>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</si>
  <si>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</si>
  <si>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</si>
  <si>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</si>
  <si>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</si>
  <si>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</si>
  <si>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</si>
  <si>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</si>
  <si>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</si>
  <si>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</si>
  <si>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</si>
  <si>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</si>
  <si>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</si>
  <si>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</si>
  <si>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</si>
  <si>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</si>
  <si>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</si>
  <si>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</si>
  <si>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</si>
  <si>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</si>
  <si>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</si>
  <si>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</si>
  <si>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</si>
  <si>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</si>
  <si>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</si>
  <si>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</si>
  <si>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</si>
  <si>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</si>
  <si>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</si>
  <si>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</si>
  <si>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</si>
  <si>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</si>
  <si>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</si>
  <si>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</si>
  <si>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</si>
  <si>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</si>
  <si>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</si>
  <si>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</si>
  <si>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</si>
  <si>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</si>
  <si>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</si>
  <si>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</si>
  <si>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</si>
  <si>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</si>
  <si>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</si>
  <si>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</si>
  <si>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</si>
  <si>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</si>
  <si>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</si>
  <si>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</si>
  <si>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</si>
  <si>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</si>
  <si>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</si>
  <si>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</si>
  <si>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</si>
  <si>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</si>
  <si>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</si>
  <si>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</si>
  <si>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</si>
  <si>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</si>
  <si>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</si>
  <si>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</si>
  <si>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</si>
  <si>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</si>
  <si>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</si>
  <si>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</si>
  <si>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</si>
  <si>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</si>
  <si>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</si>
  <si>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</si>
  <si>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</si>
  <si>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</si>
  <si>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</si>
  <si>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</si>
  <si>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</si>
  <si>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</si>
  <si>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</si>
  <si>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</si>
  <si>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</si>
  <si>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</si>
  <si>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</si>
  <si>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</si>
  <si>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</si>
  <si>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</si>
  <si>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</si>
  <si>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</si>
  <si>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</si>
  <si>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</si>
  <si>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</si>
  <si>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</si>
  <si>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</si>
  <si>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</si>
  <si>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</si>
  <si>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</si>
  <si>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</si>
  <si>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</si>
  <si>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</si>
  <si>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</si>
  <si>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</si>
  <si>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</si>
  <si>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</si>
  <si>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</si>
  <si>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</si>
  <si>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</si>
  <si>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</si>
  <si>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</si>
  <si>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</si>
  <si>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</si>
  <si>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</si>
  <si>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</si>
  <si>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</si>
  <si>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</si>
  <si>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</si>
  <si>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</si>
  <si>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</si>
  <si>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</si>
  <si>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</si>
  <si>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</si>
  <si>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</si>
  <si>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</si>
  <si>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</si>
  <si>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</si>
  <si>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</si>
  <si>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</si>
  <si>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</si>
  <si>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</si>
  <si>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</si>
  <si>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</si>
  <si>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</si>
  <si>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</si>
  <si>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</si>
  <si>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</si>
  <si>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</si>
  <si>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</si>
  <si>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</si>
  <si>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</si>
  <si>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</si>
  <si>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</si>
  <si>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</si>
  <si>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</si>
  <si>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</si>
  <si>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</si>
  <si>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</si>
  <si>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</si>
  <si>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</si>
  <si>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</si>
  <si>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</si>
  <si>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</si>
  <si>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</si>
  <si>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</si>
  <si>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</si>
  <si>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</si>
  <si>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</si>
  <si>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</si>
  <si>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</si>
  <si>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</si>
  <si>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</si>
  <si>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</si>
  <si>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</si>
  <si>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</si>
  <si>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</si>
  <si>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</si>
  <si>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</si>
  <si>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</si>
  <si>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</si>
  <si>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</si>
  <si>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</si>
  <si>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</si>
  <si>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</si>
  <si>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</si>
  <si>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</si>
  <si>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</si>
  <si>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</si>
  <si>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</si>
  <si>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</si>
  <si>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</si>
  <si>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</si>
  <si>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</si>
  <si>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</si>
  <si>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</si>
  <si>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</si>
  <si>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</si>
  <si>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</si>
  <si>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</si>
  <si>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</si>
  <si>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</si>
  <si>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</si>
  <si>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</si>
  <si>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</si>
  <si>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</si>
  <si>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</si>
  <si>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</si>
  <si>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</si>
  <si>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</si>
  <si>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</si>
  <si>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</si>
  <si>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</si>
  <si>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</si>
  <si>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</si>
  <si>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</si>
  <si>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</si>
  <si>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</si>
  <si>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</si>
  <si>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</si>
  <si>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</si>
  <si>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</si>
  <si>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</si>
  <si>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</si>
  <si>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</si>
  <si>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</si>
  <si>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</si>
  <si>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</si>
  <si>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</si>
  <si>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</si>
  <si>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</si>
  <si>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</si>
  <si>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</si>
  <si>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</si>
  <si>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</si>
  <si>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</si>
  <si>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</si>
  <si>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</si>
  <si>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</si>
  <si>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</si>
  <si>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</si>
  <si>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</si>
  <si>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</si>
  <si>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</si>
  <si>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</si>
  <si>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</si>
  <si>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</si>
  <si>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</si>
  <si>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</si>
  <si>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</si>
  <si>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</si>
  <si>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</si>
  <si>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</si>
  <si>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</si>
  <si>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</si>
  <si>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</si>
  <si>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</si>
  <si>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</si>
  <si>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</si>
  <si>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</si>
  <si>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</si>
  <si>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</si>
  <si>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</si>
  <si>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</si>
  <si>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</si>
  <si>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</si>
  <si>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</si>
  <si>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</si>
  <si>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</si>
  <si>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</si>
  <si>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</si>
  <si>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</si>
  <si>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</si>
  <si>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</si>
  <si>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</si>
  <si>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</si>
  <si>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</si>
  <si>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</si>
  <si>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</si>
  <si>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</si>
  <si>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</si>
  <si>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</si>
  <si>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</si>
  <si>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</si>
  <si>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</si>
  <si>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</si>
  <si>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</si>
  <si>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</si>
  <si>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</si>
  <si>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</si>
  <si>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</si>
  <si>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</si>
  <si>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</si>
  <si>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</si>
  <si>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</si>
  <si>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</si>
  <si>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</si>
  <si>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</si>
  <si>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</si>
  <si>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</si>
  <si>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</si>
  <si>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</si>
  <si>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</si>
  <si>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</si>
  <si>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</si>
  <si>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</si>
  <si>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</si>
  <si>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</si>
  <si>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</si>
  <si>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</si>
  <si>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</si>
  <si>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</si>
  <si>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</si>
  <si>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</si>
  <si>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</si>
  <si>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</si>
  <si>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</si>
  <si>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</si>
  <si>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</si>
  <si>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</si>
  <si>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</si>
  <si>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</si>
  <si>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</si>
  <si>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</si>
  <si>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</si>
  <si>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</si>
  <si>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</si>
  <si>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</si>
  <si>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</si>
  <si>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</si>
  <si>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</si>
  <si>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</si>
  <si>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</si>
  <si>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</si>
  <si>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</si>
  <si>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</si>
  <si>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</si>
  <si>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</si>
  <si>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</si>
  <si>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</si>
  <si>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</si>
  <si>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</si>
  <si>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</si>
  <si>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</si>
  <si>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</si>
  <si>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</si>
  <si>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</si>
  <si>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</si>
  <si>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</si>
  <si>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</si>
  <si>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</si>
  <si>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</si>
  <si>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</si>
  <si>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</si>
  <si>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</si>
  <si>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</si>
  <si>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</si>
  <si>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</si>
  <si>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</si>
  <si>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</si>
  <si>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</si>
  <si>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</si>
  <si>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</si>
  <si>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</si>
  <si>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</si>
  <si>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</si>
  <si>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</si>
  <si>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</si>
  <si>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</si>
  <si>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</si>
  <si>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</si>
  <si>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</si>
  <si>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</si>
  <si>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</si>
  <si>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</si>
  <si>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</si>
  <si>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</si>
  <si>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</si>
  <si>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</si>
  <si>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</si>
  <si>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</si>
  <si>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</si>
  <si>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</si>
  <si>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</si>
  <si>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</si>
  <si>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</si>
  <si>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</si>
  <si>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</si>
  <si>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</si>
  <si>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</si>
  <si>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</si>
  <si>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</si>
  <si>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</si>
  <si>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</si>
  <si>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</si>
  <si>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</si>
  <si>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</si>
  <si>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</si>
  <si>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</si>
  <si>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</si>
  <si>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</si>
  <si>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</si>
  <si>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</si>
  <si>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</si>
  <si>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</si>
  <si>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</si>
  <si>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</si>
  <si>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</si>
  <si>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</si>
  <si>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</si>
  <si>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</si>
  <si>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</si>
  <si>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</si>
  <si>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</si>
  <si>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</si>
  <si>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</si>
  <si>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</si>
  <si>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</si>
  <si>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</si>
  <si>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</si>
  <si>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</si>
  <si>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</si>
  <si>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</si>
  <si>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</si>
  <si>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</si>
  <si>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</si>
  <si>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</si>
  <si>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</si>
  <si>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</si>
  <si>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</si>
  <si>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</si>
  <si>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</si>
  <si>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</si>
  <si>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</si>
  <si>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</si>
  <si>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</si>
  <si>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</si>
  <si>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</si>
  <si>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</si>
  <si>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</si>
  <si>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</si>
  <si>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</si>
  <si>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</si>
  <si>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</si>
  <si>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</si>
  <si>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</si>
  <si>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</si>
  <si>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</si>
  <si>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</si>
  <si>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</si>
  <si>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</si>
  <si>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</si>
  <si>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</si>
  <si>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</si>
  <si>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</si>
  <si>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</si>
  <si>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</si>
  <si>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</si>
  <si>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</si>
  <si>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</si>
  <si>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</si>
  <si>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</si>
  <si>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</si>
  <si>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</si>
  <si>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</si>
  <si>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</si>
  <si>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</si>
  <si>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</si>
  <si>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</si>
  <si>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</si>
  <si>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</si>
  <si>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</si>
  <si>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</si>
  <si>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</si>
  <si>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</si>
  <si>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</si>
  <si>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</si>
  <si>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</si>
  <si>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</si>
  <si>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</si>
  <si>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</si>
  <si>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</si>
  <si>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</si>
  <si>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</si>
  <si>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</si>
  <si>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</si>
  <si>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</si>
  <si>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</si>
  <si>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</si>
  <si>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</si>
  <si>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</si>
  <si>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</si>
  <si>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</si>
  <si>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</si>
  <si>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</si>
  <si>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</si>
  <si>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</si>
  <si>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</si>
  <si>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</si>
  <si>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</si>
  <si>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</si>
  <si>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</si>
  <si>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</si>
  <si>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</si>
  <si>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</si>
  <si>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</si>
  <si>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</si>
  <si>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</si>
  <si>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</si>
  <si>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</si>
  <si>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</si>
  <si>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</si>
  <si>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</si>
  <si>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</si>
  <si>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</si>
  <si>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</si>
  <si>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</si>
  <si>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</si>
  <si>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</si>
  <si>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</si>
  <si>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</si>
  <si>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</si>
  <si>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</si>
  <si>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</si>
  <si>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</si>
  <si>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</si>
  <si>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</si>
  <si>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</si>
  <si>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</si>
  <si>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</si>
  <si>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</si>
  <si>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</si>
  <si>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</si>
  <si>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</si>
  <si>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</si>
  <si>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</si>
  <si>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</si>
  <si>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</si>
  <si>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</si>
  <si>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</si>
  <si>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</si>
  <si>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</si>
  <si>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</si>
  <si>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</si>
  <si>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</si>
  <si>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</si>
  <si>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</si>
  <si>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</si>
  <si>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</si>
  <si>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</si>
  <si>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</si>
  <si>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</si>
  <si>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</si>
  <si>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</si>
  <si>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</si>
  <si>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</si>
  <si>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</si>
  <si>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</si>
  <si>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</si>
  <si>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</si>
  <si>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</si>
  <si>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</si>
  <si>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</si>
  <si>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</si>
  <si>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</si>
  <si>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</si>
  <si>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</si>
  <si>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</si>
  <si>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</si>
  <si>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</si>
  <si>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</si>
  <si>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</si>
  <si>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</si>
  <si>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</si>
  <si>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</si>
  <si>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</si>
  <si>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</si>
  <si>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</si>
  <si>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</si>
  <si>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</si>
  <si>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</si>
  <si>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</si>
  <si>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</si>
  <si>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</si>
  <si>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</si>
  <si>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</si>
  <si>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</si>
  <si>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</si>
  <si>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</si>
  <si>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</si>
  <si>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</si>
  <si>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</si>
  <si>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</si>
  <si>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</si>
  <si>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</si>
  <si>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</si>
  <si>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</si>
  <si>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</si>
  <si>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</si>
  <si>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</si>
  <si>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</si>
  <si>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</si>
  <si>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</si>
  <si>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</si>
  <si>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</si>
  <si>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</si>
  <si>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</si>
  <si>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</si>
  <si>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</si>
  <si>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</si>
  <si>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</si>
  <si>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</si>
  <si>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</si>
  <si>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</si>
  <si>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</si>
  <si>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</si>
  <si>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</si>
  <si>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</si>
  <si>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</si>
  <si>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</si>
  <si>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</si>
  <si>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</si>
  <si>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</si>
  <si>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</si>
  <si>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</si>
  <si>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</si>
  <si>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</si>
  <si>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</si>
  <si>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</si>
  <si>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</si>
  <si>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</si>
  <si>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</si>
  <si>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</si>
  <si>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</si>
  <si>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</si>
  <si>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</si>
  <si>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</si>
  <si>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</si>
  <si>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</si>
  <si>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</si>
  <si>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</si>
  <si>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</si>
  <si>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</si>
  <si>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</si>
  <si>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</si>
  <si>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</si>
  <si>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</si>
  <si>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</si>
  <si>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</si>
  <si>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</si>
  <si>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</si>
  <si>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</si>
  <si>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</si>
  <si>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</si>
  <si>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</si>
  <si>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</si>
  <si>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</si>
  <si>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</si>
  <si>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</si>
  <si>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</si>
  <si>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</si>
  <si>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</si>
  <si>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</si>
  <si>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</si>
  <si>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</si>
  <si>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</si>
  <si>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</si>
  <si>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</si>
  <si>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</si>
  <si>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</si>
  <si>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</si>
  <si>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</si>
  <si>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</si>
  <si>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</si>
  <si>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</si>
  <si>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</si>
  <si>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</si>
  <si>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</si>
  <si>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</si>
  <si>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</si>
  <si>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</si>
  <si>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</si>
  <si>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</si>
  <si>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</si>
  <si>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</si>
  <si>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</si>
  <si>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</si>
  <si>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</si>
  <si>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</si>
  <si>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</si>
  <si>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</si>
  <si>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</si>
  <si>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</si>
  <si>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</si>
  <si>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</si>
  <si>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</si>
  <si>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</si>
  <si>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</si>
  <si>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</si>
  <si>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</si>
  <si>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</si>
  <si>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</si>
  <si>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</si>
  <si>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</si>
  <si>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</si>
  <si>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</si>
  <si>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</si>
  <si>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</si>
  <si>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</si>
  <si>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</si>
  <si>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</si>
  <si>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</si>
  <si>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</si>
  <si>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</si>
  <si>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</si>
  <si>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</si>
  <si>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</si>
  <si>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</si>
  <si>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</si>
  <si>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</si>
  <si>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</si>
  <si>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</si>
  <si>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</si>
  <si>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</si>
  <si>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</si>
  <si>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</si>
  <si>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</si>
  <si>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</si>
  <si>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</si>
  <si>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</si>
  <si>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</si>
  <si>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</si>
  <si>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</si>
  <si>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</si>
  <si>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</si>
  <si>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</si>
  <si>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</si>
  <si>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</si>
  <si>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</si>
  <si>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</si>
  <si>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</si>
  <si>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</si>
  <si>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</si>
  <si>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</si>
  <si>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</si>
  <si>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</si>
  <si>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</si>
  <si>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</si>
  <si>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</si>
  <si>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</si>
  <si>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</si>
  <si>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</si>
  <si>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</si>
  <si>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</si>
  <si>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</si>
  <si>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</si>
  <si>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</si>
  <si>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</si>
  <si>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</si>
  <si>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</si>
  <si>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</si>
  <si>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</si>
  <si>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</si>
  <si>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</si>
  <si>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</si>
  <si>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</si>
  <si>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</si>
  <si>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</si>
  <si>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</si>
  <si>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</si>
  <si>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</si>
  <si>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</si>
  <si>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</si>
  <si>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</si>
  <si>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</si>
  <si>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</si>
  <si>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</si>
  <si>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</si>
  <si>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</si>
  <si>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</si>
  <si>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</si>
  <si>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</si>
  <si>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</si>
  <si>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</si>
  <si>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</si>
  <si>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</si>
  <si>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</si>
  <si>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</si>
  <si>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</si>
  <si>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</si>
  <si>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</si>
  <si>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</si>
  <si>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</si>
  <si>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</si>
  <si>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</si>
  <si>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</si>
  <si>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</si>
  <si>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</si>
  <si>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</si>
  <si>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</si>
  <si>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</si>
  <si>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</si>
  <si>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</si>
  <si>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</si>
  <si>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</si>
  <si>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</si>
  <si>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</si>
  <si>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</si>
  <si>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</si>
  <si>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</si>
  <si>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</si>
  <si>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</si>
  <si>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</si>
  <si>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</si>
  <si>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</si>
  <si>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</si>
  <si>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</si>
  <si>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</si>
  <si>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</si>
  <si>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</si>
  <si>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</si>
  <si>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</si>
  <si>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</si>
  <si>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</si>
  <si>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</si>
  <si>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</si>
  <si>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</si>
  <si>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</si>
  <si>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</si>
  <si>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</si>
  <si>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</si>
  <si>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</si>
  <si>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</si>
  <si>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</si>
  <si>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</si>
  <si>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</si>
  <si>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</si>
  <si>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</si>
  <si>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</si>
  <si>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</si>
  <si>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</si>
  <si>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</si>
  <si>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</si>
  <si>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</si>
  <si>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</si>
  <si>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</si>
  <si>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</si>
  <si>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</si>
  <si>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</si>
  <si>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</si>
  <si>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</si>
  <si>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</si>
  <si>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</si>
  <si>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</si>
  <si>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</si>
  <si>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</si>
  <si>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</si>
  <si>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</si>
  <si>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</si>
  <si>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</si>
  <si>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</si>
  <si>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</si>
  <si>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</si>
  <si>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</si>
  <si>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</si>
  <si>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</si>
  <si>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</si>
  <si>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</si>
  <si>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</si>
  <si>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</si>
  <si>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</si>
  <si>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</si>
  <si>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</si>
  <si>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</si>
  <si>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</si>
  <si>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</si>
  <si>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</si>
  <si>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</si>
  <si>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</si>
  <si>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</si>
  <si>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</si>
  <si>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</si>
  <si>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</si>
  <si>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</si>
  <si>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</si>
  <si>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</si>
  <si>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</si>
  <si>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</si>
  <si>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</si>
  <si>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</si>
  <si>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</si>
  <si>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</si>
  <si>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</si>
  <si>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</si>
  <si>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</si>
  <si>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</si>
  <si>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</si>
  <si>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</si>
  <si>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</si>
  <si>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</si>
  <si>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</si>
  <si>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</si>
  <si>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</si>
  <si>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</si>
  <si>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</si>
  <si>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</si>
  <si>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</si>
  <si>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</si>
  <si>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</si>
  <si>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</si>
  <si>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</si>
  <si>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</si>
  <si>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</si>
  <si>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</si>
  <si>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</si>
  <si>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</si>
  <si>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</si>
  <si>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</si>
  <si>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</si>
  <si>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</si>
  <si>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</si>
  <si>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</si>
  <si>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</si>
  <si>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</si>
  <si>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</si>
  <si>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</si>
  <si>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</si>
  <si>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</si>
  <si>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</si>
  <si>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</si>
  <si>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</si>
  <si>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</si>
  <si>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</si>
  <si>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</si>
  <si>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</si>
  <si>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</si>
  <si>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</si>
  <si>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</si>
  <si>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</si>
  <si>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</si>
  <si>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</si>
  <si>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</si>
  <si>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</si>
  <si>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</si>
  <si>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</si>
  <si>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</si>
  <si>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</si>
  <si>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</si>
  <si>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</si>
  <si>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</si>
  <si>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</si>
  <si>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</si>
  <si>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</si>
  <si>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</si>
  <si>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</si>
  <si>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</si>
  <si>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</si>
  <si>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</si>
  <si>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</si>
  <si>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</si>
  <si>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</si>
  <si>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</si>
  <si>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</si>
  <si>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</si>
  <si>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</si>
  <si>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</si>
  <si>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</si>
  <si>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</si>
  <si>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</si>
  <si>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</si>
  <si>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</si>
  <si>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</si>
  <si>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</si>
  <si>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</si>
  <si>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</si>
  <si>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</si>
  <si>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</si>
  <si>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</si>
  <si>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</si>
  <si>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</si>
  <si>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</si>
  <si>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</si>
  <si>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</si>
  <si>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</si>
  <si>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</si>
  <si>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</si>
  <si>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</si>
  <si>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</si>
  <si>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</si>
  <si>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</si>
  <si>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</si>
  <si>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</si>
  <si>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</si>
  <si>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</si>
  <si>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</si>
  <si>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</si>
  <si>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</si>
  <si>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</si>
  <si>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</si>
  <si>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</si>
  <si>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</si>
  <si>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</si>
  <si>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</si>
  <si>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</si>
  <si>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</si>
  <si>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</si>
  <si>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</si>
  <si>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</si>
  <si>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</si>
  <si>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</si>
  <si>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</si>
  <si>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</si>
  <si>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</si>
  <si>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</si>
  <si>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</si>
  <si>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</si>
  <si>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</si>
  <si>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</si>
  <si>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</si>
  <si>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</si>
  <si>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</si>
  <si>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</si>
  <si>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</si>
  <si>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</si>
  <si>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</si>
  <si>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</si>
  <si>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</si>
  <si>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</si>
  <si>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</si>
  <si>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</si>
  <si>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</si>
  <si>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</si>
  <si>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</si>
  <si>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</si>
  <si>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</si>
  <si>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</si>
  <si>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</si>
  <si>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</si>
  <si>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</si>
  <si>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</si>
  <si>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</si>
  <si>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</si>
  <si>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</si>
  <si>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</si>
  <si>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</si>
  <si>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</si>
  <si>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</si>
  <si>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</si>
  <si>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</si>
  <si>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</si>
  <si>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</si>
  <si>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</si>
  <si>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</si>
  <si>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</si>
  <si>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</si>
  <si>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</si>
  <si>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</si>
  <si>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</si>
  <si>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</si>
  <si>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</si>
  <si>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</si>
  <si>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</si>
  <si>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</si>
  <si>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</si>
  <si>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</si>
  <si>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</si>
  <si>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</si>
  <si>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</si>
  <si>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</si>
  <si>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</si>
  <si>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</si>
  <si>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</si>
  <si>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</si>
  <si>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</si>
  <si>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</si>
  <si>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</si>
  <si>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</si>
  <si>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</si>
  <si>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</si>
  <si>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</si>
  <si>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</si>
  <si>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</si>
  <si>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</si>
  <si>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</si>
  <si>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</si>
  <si>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</si>
  <si>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</si>
  <si>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</si>
  <si>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</si>
  <si>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</si>
  <si>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</si>
  <si>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</si>
  <si>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</si>
  <si>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</si>
  <si>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</si>
  <si>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</si>
  <si>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</si>
  <si>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</si>
  <si>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</si>
  <si>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</si>
  <si>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</si>
  <si>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</si>
  <si>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</si>
  <si>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</si>
  <si>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</si>
  <si>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</si>
  <si>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</si>
  <si>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</si>
  <si>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</si>
  <si>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</si>
  <si>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</si>
  <si>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</si>
  <si>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</si>
  <si>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</si>
  <si>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</si>
  <si>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</si>
  <si>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</si>
  <si>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</si>
  <si>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</si>
  <si>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</si>
  <si>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</si>
  <si>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</si>
  <si>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</si>
  <si>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</si>
  <si>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</si>
  <si>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</si>
  <si>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</si>
  <si>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</si>
  <si>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</si>
  <si>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</si>
  <si>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</si>
  <si>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</si>
  <si>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</si>
  <si>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</si>
  <si>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</si>
  <si>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</si>
  <si>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</si>
  <si>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</si>
  <si>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</si>
  <si>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</si>
  <si>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</si>
  <si>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</si>
  <si>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</si>
  <si>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</si>
  <si>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</si>
  <si>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</si>
  <si>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</si>
  <si>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</si>
  <si>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</si>
  <si>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</si>
  <si>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</si>
  <si>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</si>
  <si>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</si>
  <si>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</si>
  <si>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</si>
  <si>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</si>
  <si>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</si>
  <si>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</si>
  <si>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</si>
  <si>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</si>
  <si>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</si>
  <si>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</si>
  <si>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</si>
  <si>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</si>
  <si>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</si>
  <si>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</si>
  <si>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</si>
  <si>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</si>
  <si>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</si>
  <si>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</si>
  <si>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</si>
  <si>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</si>
  <si>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</si>
  <si>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</si>
  <si>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</si>
  <si>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</si>
  <si>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</si>
  <si>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</si>
  <si>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</si>
  <si>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</si>
  <si>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</si>
  <si>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</si>
  <si>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</si>
  <si>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</si>
  <si>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</si>
  <si>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</si>
  <si>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</si>
  <si>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</si>
  <si>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</si>
  <si>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</si>
  <si>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</si>
  <si>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</si>
  <si>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</si>
  <si>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</si>
  <si>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</si>
  <si>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</si>
  <si>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</si>
  <si>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</si>
  <si>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</si>
  <si>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</si>
  <si>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</si>
  <si>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</si>
  <si>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</si>
  <si>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</si>
  <si>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</si>
  <si>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</si>
  <si>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</si>
  <si>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</si>
  <si>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</si>
  <si>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</si>
  <si>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</si>
  <si>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</si>
  <si>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</si>
  <si>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</si>
  <si>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</si>
  <si>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</si>
  <si>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</si>
  <si>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</si>
  <si>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</si>
  <si>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</si>
  <si>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</si>
  <si>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</si>
  <si>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</si>
  <si>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</si>
  <si>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</si>
  <si>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</si>
  <si>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</si>
  <si>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</si>
  <si>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</si>
  <si>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</si>
  <si>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</si>
  <si>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</si>
  <si>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</si>
  <si>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</si>
  <si>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</si>
  <si>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</si>
  <si>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</si>
  <si>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</si>
  <si>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</si>
  <si>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</si>
  <si>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</si>
  <si>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</si>
  <si>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</si>
  <si>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</si>
  <si>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</si>
  <si>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</si>
  <si>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</si>
  <si>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</si>
  <si>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</si>
  <si>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</si>
  <si>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</si>
  <si>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</si>
  <si>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</si>
  <si>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</si>
  <si>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</si>
  <si>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</si>
  <si>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</si>
  <si>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</si>
  <si>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</si>
  <si>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</si>
  <si>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</si>
  <si>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</si>
  <si>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</si>
  <si>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</si>
  <si>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</si>
  <si>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</si>
  <si>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</si>
  <si>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</si>
  <si>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</si>
  <si>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</si>
  <si>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</si>
  <si>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</si>
  <si>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</si>
  <si>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</si>
  <si>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</si>
  <si>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</si>
  <si>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</si>
  <si>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</si>
  <si>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</si>
  <si>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</si>
  <si>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</si>
  <si>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</si>
  <si>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</si>
  <si>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</si>
  <si>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</si>
  <si>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</si>
  <si>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</si>
  <si>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</si>
  <si>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</si>
  <si>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</si>
  <si>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</si>
  <si>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</si>
  <si>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</si>
  <si>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</si>
  <si>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</si>
  <si>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</si>
  <si>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</si>
  <si>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</si>
  <si>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</si>
  <si>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</si>
  <si>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</si>
  <si>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</si>
  <si>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</si>
  <si>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</si>
  <si>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</si>
  <si>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</si>
  <si>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</si>
  <si>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</si>
  <si>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</si>
  <si>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</si>
  <si>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</si>
  <si>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</si>
  <si>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</si>
  <si>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</si>
  <si>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</si>
  <si>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</si>
  <si>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</si>
  <si>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</si>
  <si>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</si>
  <si>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</si>
  <si>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</si>
  <si>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</si>
  <si>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</si>
  <si>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</si>
  <si>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</si>
  <si>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</si>
  <si>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</si>
  <si>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</si>
  <si>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</si>
  <si>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</si>
  <si>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</si>
  <si>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</si>
  <si>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</si>
  <si>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</si>
  <si>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</si>
  <si>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</si>
  <si>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</si>
  <si>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</si>
  <si>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</si>
  <si>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</si>
  <si>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</si>
  <si>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</si>
  <si>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</si>
  <si>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</si>
  <si>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</si>
  <si>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</si>
  <si>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</si>
  <si>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</si>
  <si>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</si>
  <si>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</si>
  <si>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</si>
  <si>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</si>
  <si>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</si>
  <si>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</si>
  <si>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</si>
  <si>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</si>
  <si>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</si>
  <si>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</si>
  <si>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</si>
  <si>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</si>
  <si>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</si>
  <si>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</si>
  <si>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</si>
  <si>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</si>
  <si>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</si>
  <si>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</si>
  <si>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</si>
  <si>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</si>
  <si>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</si>
  <si>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</si>
  <si>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</si>
  <si>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</si>
  <si>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</si>
  <si>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</si>
  <si>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</si>
  <si>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</si>
  <si>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</si>
  <si>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</si>
  <si>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</si>
  <si>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</si>
  <si>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</si>
  <si>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</si>
  <si>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</si>
  <si>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</si>
  <si>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</si>
  <si>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</si>
  <si>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</si>
  <si>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</si>
  <si>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</si>
  <si>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</si>
  <si>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</si>
  <si>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</si>
  <si>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</si>
  <si>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</si>
  <si>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</si>
  <si>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</si>
  <si>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</si>
  <si>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</si>
  <si>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</si>
  <si>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</si>
  <si>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</si>
  <si>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</si>
  <si>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</si>
  <si>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</si>
  <si>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</si>
  <si>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</si>
  <si>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</si>
  <si>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</si>
  <si>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</si>
  <si>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</si>
  <si>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</si>
  <si>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</si>
  <si>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</si>
  <si>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</si>
  <si>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</si>
  <si>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</si>
  <si>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</si>
  <si>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</si>
  <si>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</si>
  <si>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</si>
  <si>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</si>
  <si>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</si>
  <si>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</si>
  <si>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</si>
  <si>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</si>
  <si>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</si>
  <si>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</si>
  <si>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</si>
  <si>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</si>
  <si>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</si>
  <si>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</si>
  <si>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</si>
  <si>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</si>
  <si>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</si>
  <si>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</si>
  <si>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</si>
  <si>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</si>
  <si>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</si>
  <si>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</si>
  <si>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</si>
  <si>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</si>
  <si>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</si>
  <si>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</si>
  <si>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</si>
  <si>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</si>
  <si>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</si>
  <si>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</si>
  <si>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</si>
  <si>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</si>
  <si>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</si>
  <si>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</si>
  <si>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</si>
  <si>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</si>
  <si>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</si>
  <si>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</si>
  <si>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</si>
  <si>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</si>
  <si>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</si>
  <si>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</si>
  <si>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</si>
  <si>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</si>
  <si>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</si>
  <si>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</si>
  <si>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</si>
  <si>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</si>
  <si>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</si>
  <si>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</si>
  <si>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</si>
  <si>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</si>
  <si>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</si>
  <si>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</si>
  <si>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</si>
  <si>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</si>
  <si>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</si>
  <si>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</si>
  <si>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</si>
  <si>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</si>
  <si>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</si>
  <si>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</si>
  <si>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</si>
  <si>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</si>
  <si>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</si>
  <si>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</si>
  <si>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</si>
  <si>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</si>
  <si>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</si>
  <si>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</si>
  <si>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</si>
  <si>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</si>
  <si>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</si>
  <si>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</si>
  <si>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</si>
  <si>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</si>
  <si>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</si>
  <si>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</si>
  <si>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</si>
  <si>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</si>
  <si>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</si>
  <si>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</si>
  <si>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</si>
  <si>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</si>
  <si>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</si>
  <si>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</si>
  <si>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</si>
  <si>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</si>
  <si>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</si>
  <si>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</si>
  <si>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</si>
  <si>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</si>
  <si>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</si>
  <si>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</si>
  <si>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</si>
  <si>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</si>
  <si>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</si>
  <si>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</si>
  <si>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</si>
  <si>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</si>
  <si>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</si>
  <si>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</si>
  <si>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</si>
  <si>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</si>
  <si>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</si>
  <si>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</si>
  <si>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</si>
  <si>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</si>
  <si>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</si>
  <si>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</si>
  <si>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</si>
  <si>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</si>
  <si>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</si>
  <si>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</si>
  <si>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</si>
  <si>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</si>
  <si>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</si>
  <si>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</si>
  <si>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</si>
  <si>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</si>
  <si>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</si>
  <si>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</si>
  <si>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</si>
  <si>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</si>
  <si>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</si>
  <si>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</si>
  <si>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</si>
  <si>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</si>
  <si>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</si>
  <si>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</si>
  <si>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</si>
  <si>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</si>
  <si>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</si>
  <si>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</si>
  <si>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</si>
  <si>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</si>
  <si>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</si>
  <si>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</si>
  <si>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</si>
  <si>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</si>
  <si>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</si>
  <si>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</si>
  <si>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</si>
  <si>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</si>
  <si>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</si>
  <si>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</si>
  <si>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</si>
  <si>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</si>
  <si>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</si>
  <si>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</si>
  <si>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</si>
  <si>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</si>
  <si>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</si>
  <si>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</si>
  <si>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</si>
  <si>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</si>
  <si>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</si>
  <si>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</si>
  <si>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</si>
  <si>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</si>
  <si>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</si>
  <si>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</si>
  <si>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</si>
  <si>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</si>
  <si>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</si>
  <si>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</si>
  <si>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</si>
  <si>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</si>
  <si>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</si>
  <si>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</si>
  <si>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</si>
  <si>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</si>
  <si>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</si>
  <si>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</si>
  <si>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</si>
  <si>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</si>
  <si>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</si>
  <si>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</si>
  <si>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</si>
  <si>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</si>
  <si>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</si>
  <si>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</si>
  <si>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</si>
  <si>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</si>
  <si>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</si>
  <si>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</si>
  <si>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</si>
  <si>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</si>
  <si>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</si>
  <si>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</si>
  <si>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</si>
  <si>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</si>
  <si>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</si>
  <si>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</si>
  <si>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</si>
  <si>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</si>
  <si>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</si>
  <si>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</si>
  <si>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</si>
  <si>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</si>
  <si>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</si>
  <si>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</si>
  <si>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</si>
  <si>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</si>
  <si>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</si>
  <si>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</si>
  <si>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</si>
  <si>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</si>
  <si>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</si>
  <si>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</si>
  <si>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</si>
  <si>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</si>
  <si>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</si>
  <si>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</si>
  <si>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</si>
  <si>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</si>
  <si>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</si>
  <si>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</si>
  <si>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</si>
  <si>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</si>
  <si>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</si>
  <si>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</si>
  <si>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</si>
  <si>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</si>
  <si>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</si>
  <si>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</si>
  <si>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</si>
  <si>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</si>
  <si>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</si>
  <si>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</si>
  <si>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</si>
  <si>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</si>
  <si>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</si>
  <si>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</si>
  <si>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</si>
  <si>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</si>
  <si>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</si>
  <si>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</si>
  <si>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</si>
  <si>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</si>
  <si>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</si>
  <si>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</si>
  <si>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</si>
  <si>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</si>
  <si>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</si>
  <si>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</si>
  <si>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</si>
  <si>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</si>
  <si>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</si>
  <si>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</si>
  <si>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</si>
  <si>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</si>
  <si>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</si>
  <si>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</si>
  <si>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</si>
  <si>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</si>
  <si>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</si>
  <si>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</si>
  <si>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</si>
  <si>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</si>
  <si>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</si>
  <si>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</si>
  <si>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</si>
  <si>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</si>
  <si>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</si>
  <si>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</si>
  <si>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</si>
  <si>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</si>
  <si>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</si>
  <si>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</si>
  <si>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</si>
  <si>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</si>
  <si>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</si>
  <si>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</si>
  <si>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</si>
  <si>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</si>
  <si>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</si>
  <si>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</si>
  <si>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</si>
  <si>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</si>
  <si>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</si>
  <si>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</si>
  <si>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</si>
  <si>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</si>
  <si>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</si>
  <si>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</si>
  <si>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</si>
  <si>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</si>
  <si>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</si>
  <si>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</si>
  <si>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</si>
  <si>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</si>
  <si>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</si>
  <si>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</si>
  <si>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</si>
  <si>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</si>
  <si>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</si>
  <si>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</si>
  <si>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</si>
  <si>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</si>
  <si>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</si>
  <si>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</si>
  <si>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</si>
  <si>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</si>
  <si>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</si>
  <si>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</si>
  <si>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</si>
  <si>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</si>
  <si>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</si>
  <si>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</si>
  <si>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</si>
  <si>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</si>
  <si>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</si>
  <si>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</si>
  <si>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</si>
  <si>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</si>
  <si>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</si>
  <si>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</si>
  <si>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</si>
  <si>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</si>
  <si>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</si>
  <si>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</si>
  <si>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</si>
  <si>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</si>
  <si>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</si>
  <si>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</si>
  <si>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</si>
  <si>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</si>
  <si>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</si>
  <si>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</si>
  <si>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</si>
  <si>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</si>
  <si>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</si>
  <si>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</si>
  <si>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</si>
  <si>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</si>
  <si>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</si>
  <si>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</si>
  <si>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</si>
  <si>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</si>
  <si>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</si>
  <si>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</si>
  <si>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</si>
  <si>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</si>
  <si>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</si>
  <si>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</si>
  <si>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</si>
  <si>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</si>
  <si>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</si>
  <si>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</si>
  <si>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</si>
  <si>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</si>
  <si>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</si>
  <si>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</si>
  <si>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</si>
  <si>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</si>
  <si>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</si>
  <si>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</si>
  <si>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</si>
  <si>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</si>
  <si>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</si>
  <si>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</si>
  <si>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</si>
  <si>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</si>
  <si>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</si>
  <si>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</si>
  <si>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</si>
  <si>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</si>
  <si>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</si>
  <si>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</si>
  <si>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</si>
  <si>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</si>
  <si>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</si>
  <si>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</si>
  <si>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</si>
  <si>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</si>
  <si>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</si>
  <si>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</si>
  <si>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</si>
  <si>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</si>
  <si>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</si>
  <si>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</si>
  <si>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</si>
  <si>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</si>
  <si>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</si>
  <si>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</si>
  <si>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</si>
  <si>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</si>
  <si>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</si>
  <si>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</si>
  <si>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</si>
  <si>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</si>
  <si>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</si>
  <si>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</si>
  <si>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</si>
  <si>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</si>
  <si>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</si>
  <si>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</si>
  <si>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</si>
  <si>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</si>
  <si>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</si>
  <si>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</si>
  <si>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</si>
  <si>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</si>
  <si>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</si>
  <si>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</si>
  <si>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</si>
  <si>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</si>
  <si>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</si>
  <si>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</si>
  <si>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</si>
  <si>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</si>
  <si>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</si>
  <si>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</si>
  <si>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</si>
  <si>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</si>
  <si>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</si>
  <si>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</si>
  <si>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</si>
  <si>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</si>
  <si>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</si>
  <si>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</si>
  <si>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</si>
  <si>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</si>
  <si>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</si>
  <si>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</si>
  <si>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</si>
  <si>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</si>
  <si>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</si>
  <si>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</si>
  <si>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</si>
  <si>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</si>
  <si>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</si>
  <si>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</si>
  <si>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</si>
  <si>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</si>
  <si>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</si>
  <si>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</si>
  <si>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</si>
  <si>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</si>
  <si>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</si>
  <si>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</si>
  <si>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</si>
  <si>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</si>
  <si>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</si>
  <si>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</si>
  <si>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</si>
  <si>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</si>
  <si>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</si>
  <si>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</si>
  <si>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</si>
  <si>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</si>
  <si>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</si>
  <si>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</si>
  <si>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</si>
  <si>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</si>
  <si>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</si>
  <si>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</si>
  <si>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</si>
  <si>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</si>
  <si>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</si>
  <si>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</si>
  <si>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</si>
  <si>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</si>
  <si>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</si>
  <si>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</si>
  <si>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</si>
  <si>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</si>
  <si>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</si>
  <si>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</si>
  <si>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</si>
  <si>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</si>
  <si>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</si>
  <si>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</si>
  <si>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</si>
  <si>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</si>
  <si>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</si>
  <si>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</si>
  <si>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</si>
  <si>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</si>
  <si>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</si>
  <si>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</si>
  <si>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</si>
  <si>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</si>
  <si>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</si>
  <si>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</si>
  <si>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</si>
  <si>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</si>
  <si>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</si>
  <si>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</si>
  <si>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</si>
  <si>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</si>
  <si>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</si>
  <si>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</si>
  <si>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</si>
  <si>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</si>
  <si>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</si>
  <si>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</si>
  <si>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</si>
  <si>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</si>
  <si>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</si>
  <si>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</si>
  <si>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</si>
  <si>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</si>
  <si>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</si>
  <si>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</si>
  <si>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</si>
  <si>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</si>
  <si>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</si>
  <si>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</si>
  <si>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</si>
  <si>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</si>
  <si>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</si>
  <si>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</si>
  <si>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</si>
  <si>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</si>
  <si>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</si>
  <si>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</si>
  <si>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</si>
  <si>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</si>
  <si>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</si>
  <si>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</si>
  <si>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</si>
  <si>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</si>
  <si>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</si>
  <si>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</si>
  <si>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</si>
  <si>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</si>
  <si>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</si>
  <si>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</si>
  <si>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</si>
  <si>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</si>
  <si>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</si>
  <si>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</si>
  <si>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</si>
  <si>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</si>
  <si>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</si>
  <si>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</si>
  <si>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</si>
  <si>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</si>
  <si>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</si>
  <si>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</si>
  <si>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</si>
  <si>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</si>
  <si>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</si>
  <si>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</si>
  <si>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</si>
  <si>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</si>
  <si>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</si>
  <si>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</si>
  <si>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</si>
  <si>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</si>
  <si>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</si>
  <si>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</si>
  <si>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</si>
  <si>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</si>
  <si>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</si>
  <si>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</si>
  <si>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</si>
  <si>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</si>
  <si>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</si>
  <si>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</si>
  <si>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</si>
  <si>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</si>
  <si>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</si>
  <si>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</si>
  <si>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</si>
  <si>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</si>
  <si>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</si>
  <si>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</si>
  <si>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</si>
  <si>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</si>
  <si>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</si>
  <si>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</si>
  <si>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</si>
  <si>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</si>
  <si>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</si>
  <si>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</si>
  <si>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</si>
  <si>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</si>
  <si>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</si>
  <si>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</si>
  <si>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</si>
  <si>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</si>
  <si>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</si>
  <si>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</si>
  <si>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</si>
  <si>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</si>
  <si>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</si>
  <si>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</si>
  <si>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</si>
  <si>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</si>
  <si>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</si>
  <si>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</si>
  <si>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</si>
  <si>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</si>
  <si>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</si>
  <si>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</si>
  <si>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</si>
  <si>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</si>
  <si>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</si>
  <si>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</si>
  <si>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</si>
  <si>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</si>
  <si>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</si>
  <si>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</si>
  <si>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</si>
  <si>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</si>
  <si>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</si>
  <si>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</si>
  <si>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</si>
  <si>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</si>
  <si>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</si>
  <si>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</si>
  <si>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</si>
  <si>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</si>
  <si>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</si>
  <si>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</si>
  <si>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</si>
  <si>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</si>
  <si>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</si>
  <si>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</si>
  <si>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</si>
  <si>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</si>
  <si>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</si>
  <si>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</si>
  <si>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</si>
  <si>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</si>
  <si>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</si>
  <si>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</si>
  <si>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</si>
  <si>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</si>
  <si>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</si>
  <si>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</si>
  <si>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</si>
  <si>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</si>
  <si>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</si>
  <si>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</si>
  <si>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</si>
  <si>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</si>
  <si>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</si>
  <si>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</si>
  <si>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</si>
  <si>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</si>
  <si>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</si>
  <si>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</si>
  <si>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</si>
  <si>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</si>
  <si>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</si>
  <si>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</si>
  <si>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</si>
  <si>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</si>
  <si>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</si>
  <si>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</si>
  <si>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</si>
  <si>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</si>
  <si>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</si>
  <si>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</si>
  <si>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</si>
  <si>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</si>
  <si>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</si>
  <si>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</si>
  <si>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</si>
  <si>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</si>
  <si>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</si>
  <si>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</si>
  <si>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</si>
  <si>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</si>
  <si>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</si>
  <si>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</si>
  <si>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</si>
  <si>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</si>
  <si>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</si>
  <si>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</si>
  <si>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</si>
  <si>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</si>
  <si>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</si>
  <si>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</si>
  <si>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</si>
  <si>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</si>
  <si>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</si>
  <si>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</si>
  <si>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</si>
  <si>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</si>
  <si>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</si>
  <si>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</si>
  <si>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</si>
  <si>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</si>
  <si>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</si>
  <si>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</si>
  <si>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</si>
  <si>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</si>
  <si>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</si>
  <si>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</si>
  <si>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</si>
  <si>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</si>
  <si>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</si>
  <si>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</si>
  <si>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</si>
  <si>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</si>
  <si>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</si>
  <si>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</si>
  <si>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</si>
  <si>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</si>
  <si>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</si>
  <si>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</si>
  <si>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</si>
  <si>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</si>
  <si>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</si>
  <si>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</si>
  <si>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</si>
  <si>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</si>
  <si>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</si>
  <si>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</si>
  <si>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</si>
  <si>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</si>
  <si>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</si>
  <si>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</si>
  <si>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</si>
  <si>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</si>
  <si>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</si>
  <si>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</si>
  <si>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</si>
  <si>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</si>
  <si>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</si>
  <si>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</si>
  <si>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</si>
  <si>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</si>
  <si>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</si>
  <si>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</si>
  <si>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</si>
  <si>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</si>
  <si>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</si>
  <si>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</si>
  <si>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</si>
  <si>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</si>
  <si>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</si>
  <si>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</si>
  <si>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</si>
  <si>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</si>
  <si>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</si>
  <si>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</si>
  <si>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</si>
  <si>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</si>
  <si>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</si>
  <si>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</si>
  <si>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</si>
  <si>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</si>
  <si>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</si>
  <si>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</si>
  <si>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</si>
  <si>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</si>
  <si>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</si>
  <si>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</si>
  <si>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</si>
  <si>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</si>
  <si>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</si>
  <si>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</si>
  <si>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</si>
  <si>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</si>
  <si>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</si>
  <si>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</si>
  <si>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</si>
  <si>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</si>
  <si>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</si>
  <si>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</si>
  <si>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</si>
  <si>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</si>
  <si>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</si>
  <si>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</si>
  <si>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</si>
  <si>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</si>
  <si>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</si>
  <si>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</si>
  <si>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</si>
  <si>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</si>
  <si>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</si>
  <si>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</si>
  <si>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</si>
  <si>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</si>
  <si>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</si>
  <si>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</si>
  <si>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</si>
  <si>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</si>
  <si>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</si>
  <si>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</si>
  <si>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</si>
  <si>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</si>
  <si>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</si>
  <si>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</si>
  <si>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</si>
  <si>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</si>
  <si>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</si>
  <si>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</si>
  <si>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</si>
  <si>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</si>
  <si>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</si>
  <si>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</si>
  <si>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</si>
  <si>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</si>
  <si>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</si>
  <si>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</si>
  <si>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</si>
  <si>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</si>
  <si>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</si>
  <si>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</si>
  <si>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</si>
  <si>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</si>
  <si>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</si>
  <si>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</si>
  <si>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</si>
  <si>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</si>
  <si>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</si>
  <si>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</si>
  <si>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</si>
  <si>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</si>
  <si>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</si>
  <si>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</si>
  <si>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</si>
  <si>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</si>
  <si>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</si>
  <si>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</si>
  <si>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</si>
  <si>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</si>
  <si>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</si>
  <si>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</si>
  <si>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</si>
  <si>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</si>
  <si>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</si>
  <si>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</si>
  <si>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</si>
  <si>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</si>
  <si>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</si>
  <si>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</si>
  <si>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</si>
  <si>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</si>
  <si>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</si>
  <si>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</si>
  <si>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</si>
  <si>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</si>
  <si>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</si>
  <si>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</si>
  <si>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</si>
  <si>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</si>
  <si>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</si>
  <si>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</si>
  <si>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</si>
  <si>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</si>
  <si>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</si>
  <si>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</si>
  <si>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</si>
  <si>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</si>
  <si>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</si>
  <si>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</si>
  <si>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</si>
  <si>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</si>
  <si>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</si>
  <si>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</si>
  <si>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</si>
  <si>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</si>
  <si>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</si>
  <si>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</si>
  <si>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</si>
  <si>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</si>
  <si>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</si>
  <si>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</si>
  <si>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</si>
  <si>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</si>
  <si>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</si>
  <si>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</si>
  <si>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</si>
  <si>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</si>
  <si>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</si>
  <si>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</si>
  <si>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</si>
  <si>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</si>
  <si>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</si>
  <si>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</si>
  <si>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</si>
  <si>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</si>
  <si>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</si>
  <si>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</si>
  <si>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</si>
  <si>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</si>
  <si>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</si>
  <si>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</si>
  <si>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</si>
  <si>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</si>
  <si>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</si>
  <si>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</si>
  <si>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</si>
  <si>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</si>
  <si>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</si>
  <si>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</si>
  <si>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</si>
  <si>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</si>
  <si>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</si>
  <si>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</si>
  <si>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</si>
  <si>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</si>
  <si>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</si>
  <si>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</si>
  <si>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</si>
  <si>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</si>
  <si>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</si>
  <si>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</si>
  <si>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</si>
  <si>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</si>
  <si>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</si>
  <si>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</si>
  <si>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</si>
  <si>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</si>
  <si>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</si>
  <si>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</si>
  <si>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</si>
  <si>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</si>
  <si>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</si>
  <si>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</si>
  <si>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</si>
  <si>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</si>
  <si>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</si>
  <si>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</si>
  <si>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</si>
  <si>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</si>
  <si>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</si>
  <si>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</si>
  <si>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</si>
  <si>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</si>
  <si>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</si>
  <si>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</si>
  <si>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</si>
  <si>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</si>
  <si>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</si>
  <si>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</si>
  <si>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</si>
  <si>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</si>
  <si>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</si>
  <si>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</si>
  <si>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</si>
  <si>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</si>
  <si>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</si>
  <si>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</si>
  <si>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</si>
  <si>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</si>
  <si>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</si>
  <si>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</si>
  <si>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</si>
  <si>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</si>
  <si>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</si>
  <si>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</si>
  <si>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</si>
  <si>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</si>
  <si>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</si>
  <si>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</si>
  <si>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</si>
  <si>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</si>
  <si>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</si>
  <si>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</si>
  <si>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</si>
  <si>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</si>
  <si>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</si>
  <si>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</si>
  <si>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</si>
  <si>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</si>
  <si>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</si>
  <si>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</si>
  <si>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</si>
  <si>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</si>
  <si>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</si>
  <si>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</si>
  <si>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</si>
  <si>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</si>
  <si>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</si>
  <si>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</si>
  <si>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</si>
  <si>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</si>
  <si>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</si>
  <si>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</si>
  <si>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</si>
  <si>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</si>
  <si>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</si>
  <si>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</si>
  <si>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</si>
  <si>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</si>
  <si>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</si>
  <si>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</si>
  <si>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</si>
  <si>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</si>
  <si>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</si>
  <si>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</si>
  <si>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</si>
  <si>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</si>
  <si>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</si>
  <si>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</si>
  <si>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</si>
  <si>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</si>
  <si>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</si>
  <si>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</si>
  <si>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</si>
  <si>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</si>
  <si>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</si>
  <si>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</si>
  <si>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</si>
  <si>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</si>
  <si>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</si>
  <si>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</si>
  <si>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</si>
  <si>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</si>
  <si>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</si>
  <si>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</si>
  <si>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</si>
  <si>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</si>
  <si>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</si>
  <si>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</si>
  <si>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</si>
  <si>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</si>
  <si>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</si>
  <si>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</si>
  <si>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</si>
  <si>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</si>
  <si>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</si>
  <si>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</si>
  <si>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</si>
  <si>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</si>
  <si>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</si>
  <si>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</si>
  <si>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</si>
  <si>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</si>
  <si>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</si>
  <si>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</si>
  <si>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</si>
  <si>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</si>
  <si>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</si>
  <si>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</si>
  <si>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</si>
  <si>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</si>
  <si>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</si>
  <si>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</si>
  <si>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</si>
  <si>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</si>
  <si>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</si>
  <si>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</si>
  <si>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</si>
  <si>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</si>
  <si>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</si>
  <si>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</si>
  <si>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</si>
  <si>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</si>
  <si>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</si>
  <si>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</si>
  <si>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</si>
  <si>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</si>
  <si>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</si>
  <si>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</si>
  <si>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</si>
  <si>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</si>
  <si>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</si>
  <si>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</si>
  <si>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</si>
  <si>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</si>
  <si>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</si>
  <si>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</si>
  <si>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</si>
  <si>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</si>
  <si>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</si>
  <si>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</si>
  <si>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</si>
  <si>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</si>
  <si>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</si>
  <si>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</si>
  <si>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</si>
  <si>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</si>
  <si>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</si>
  <si>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</si>
  <si>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</si>
  <si>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</si>
  <si>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</si>
  <si>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</si>
  <si>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</si>
  <si>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</si>
  <si>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</si>
  <si>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</si>
  <si>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</si>
  <si>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</si>
  <si>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</si>
  <si>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</si>
  <si>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</si>
  <si>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</si>
  <si>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</si>
  <si>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</si>
  <si>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</si>
  <si>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</si>
  <si>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</si>
  <si>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</si>
  <si>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</si>
  <si>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</si>
  <si>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</si>
  <si>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</si>
  <si>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</si>
  <si>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</si>
  <si>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</si>
  <si>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</si>
  <si>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</si>
  <si>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</si>
  <si>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</si>
  <si>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</si>
  <si>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</si>
  <si>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</si>
  <si>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</si>
  <si>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</si>
  <si>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</si>
  <si>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</si>
  <si>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</si>
  <si>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</si>
  <si>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</si>
  <si>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</si>
  <si>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</si>
  <si>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</si>
  <si>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</si>
  <si>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</si>
  <si>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</si>
  <si>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</si>
  <si>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</si>
  <si>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</si>
  <si>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</si>
  <si>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</si>
  <si>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</si>
  <si>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</si>
  <si>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</si>
  <si>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</si>
  <si>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</si>
  <si>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</si>
  <si>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</si>
  <si>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</si>
  <si>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</si>
  <si>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</si>
  <si>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</si>
  <si>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</si>
  <si>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</si>
  <si>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</si>
  <si>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</si>
  <si>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</si>
  <si>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</si>
  <si>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</si>
  <si>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</si>
  <si>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</si>
  <si>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</si>
  <si>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</si>
  <si>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</si>
  <si>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</si>
  <si>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</si>
  <si>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</si>
  <si>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</si>
  <si>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</si>
  <si>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</si>
  <si>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</si>
  <si>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</si>
  <si>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</si>
  <si>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</si>
  <si>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</si>
  <si>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</si>
  <si>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</si>
  <si>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</si>
  <si>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</si>
  <si>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</si>
  <si>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</si>
  <si>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</si>
  <si>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</si>
  <si>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</si>
  <si>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</si>
  <si>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</si>
  <si>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</si>
  <si>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</si>
  <si>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</si>
  <si>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</si>
  <si>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</si>
  <si>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</si>
  <si>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</si>
  <si>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</si>
  <si>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</si>
  <si>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</si>
  <si>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</si>
  <si>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</si>
  <si>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</si>
  <si>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</si>
  <si>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</si>
  <si>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</si>
  <si>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</si>
  <si>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</si>
  <si>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</si>
  <si>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</si>
  <si>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</si>
  <si>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</si>
  <si>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</si>
  <si>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</si>
  <si>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</si>
  <si>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</si>
  <si>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</si>
  <si>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</si>
  <si>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</si>
  <si>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</si>
  <si>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</si>
  <si>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</si>
  <si>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</si>
  <si>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</si>
  <si>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</si>
  <si>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</si>
  <si>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</si>
  <si>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</si>
  <si>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</si>
  <si>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</si>
  <si>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</si>
  <si>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</si>
  <si>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</si>
  <si>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</si>
  <si>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</si>
  <si>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</si>
  <si>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</si>
  <si>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</si>
  <si>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</si>
  <si>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</si>
  <si>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</si>
  <si>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</si>
  <si>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</si>
  <si>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</si>
  <si>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</si>
  <si>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</si>
  <si>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</si>
  <si>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</si>
  <si>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</si>
  <si>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</si>
  <si>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</si>
  <si>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</si>
  <si>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</si>
  <si>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</si>
  <si>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</si>
  <si>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</si>
  <si>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</si>
  <si>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</si>
  <si>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</si>
  <si>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</si>
  <si>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</si>
  <si>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</si>
  <si>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</si>
  <si>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</si>
  <si>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</si>
  <si>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</si>
  <si>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</si>
  <si>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</si>
  <si>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</si>
  <si>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</si>
  <si>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</si>
  <si>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</si>
  <si>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</si>
  <si>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</si>
  <si>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</si>
  <si>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</si>
  <si>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</si>
  <si>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</si>
  <si>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</si>
  <si>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</si>
  <si>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</si>
  <si>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</si>
  <si>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</si>
  <si>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</si>
  <si>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</si>
  <si>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</si>
  <si>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</si>
  <si>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</si>
  <si>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</si>
  <si>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</si>
  <si>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</si>
  <si>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</si>
  <si>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</si>
  <si>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</si>
  <si>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</si>
  <si>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</si>
  <si>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</si>
  <si>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</si>
  <si>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</si>
  <si>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</si>
  <si>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</si>
  <si>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</si>
  <si>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</si>
  <si>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</si>
  <si>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</si>
  <si>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</si>
  <si>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</si>
  <si>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</si>
  <si>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</si>
  <si>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</si>
  <si>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</si>
  <si>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</si>
  <si>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</si>
  <si>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</si>
  <si>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</si>
  <si>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</si>
  <si>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</si>
  <si>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</si>
  <si>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</si>
  <si>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</si>
  <si>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</si>
  <si>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</si>
  <si>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</si>
  <si>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</si>
  <si>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</si>
  <si>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</si>
  <si>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</si>
  <si>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</si>
  <si>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</si>
  <si>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</si>
  <si>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</si>
  <si>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</si>
  <si>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</si>
  <si>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</si>
  <si>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</si>
  <si>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</si>
  <si>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</si>
  <si>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</si>
  <si>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</si>
  <si>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</si>
  <si>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</si>
  <si>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</si>
  <si>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</si>
  <si>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</si>
  <si>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</si>
  <si>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</si>
  <si>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</si>
  <si>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</si>
  <si>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</si>
  <si>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</si>
  <si>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</si>
  <si>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</si>
  <si>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</si>
  <si>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</si>
  <si>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</si>
  <si>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</si>
  <si>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</si>
  <si>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</si>
  <si>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</si>
  <si>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</si>
  <si>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</si>
  <si>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</si>
  <si>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</si>
  <si>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</si>
  <si>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</si>
  <si>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</si>
  <si>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</si>
  <si>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</si>
  <si>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</si>
  <si>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</si>
  <si>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</si>
  <si>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</si>
  <si>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</si>
  <si>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</si>
  <si>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</si>
  <si>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</si>
  <si>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</si>
  <si>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</si>
  <si>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</si>
  <si>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</si>
  <si>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</si>
  <si>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</si>
  <si>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</si>
  <si>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</si>
  <si>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</si>
  <si>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</si>
  <si>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</si>
  <si>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</si>
  <si>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</si>
  <si>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</si>
  <si>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</si>
  <si>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</si>
  <si>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</si>
  <si>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</si>
  <si>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</si>
  <si>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</si>
  <si>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</si>
  <si>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</si>
  <si>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</si>
  <si>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</si>
  <si>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</si>
  <si>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</si>
  <si>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</si>
  <si>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</si>
  <si>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</si>
  <si>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</si>
  <si>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</si>
  <si>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</si>
  <si>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</si>
  <si>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</si>
  <si>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</si>
  <si>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</si>
  <si>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</si>
  <si>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</si>
  <si>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</si>
  <si>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</si>
  <si>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</si>
  <si>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</si>
  <si>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</si>
  <si>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</si>
  <si>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</si>
  <si>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</si>
  <si>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</si>
  <si>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</si>
  <si>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</si>
  <si>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</si>
  <si>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</si>
  <si>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</si>
  <si>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</si>
  <si>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</si>
  <si>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</si>
  <si>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</si>
  <si>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</si>
  <si>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</si>
  <si>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</si>
  <si>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</si>
  <si>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</si>
  <si>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</si>
  <si>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</si>
  <si>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</si>
  <si>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</si>
  <si>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</si>
  <si>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</si>
  <si>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</si>
  <si>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</si>
  <si>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</si>
  <si>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</si>
  <si>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</si>
  <si>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</si>
  <si>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</si>
  <si>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</si>
  <si>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</si>
  <si>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</si>
  <si>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</si>
  <si>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</si>
  <si>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</si>
  <si>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</si>
  <si>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</si>
  <si>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</si>
  <si>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</si>
  <si>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</si>
  <si>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</si>
  <si>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</si>
  <si>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</si>
  <si>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</si>
  <si>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</si>
  <si>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</si>
  <si>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</si>
  <si>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</si>
  <si>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</si>
  <si>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</si>
  <si>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</si>
  <si>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</si>
  <si>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</si>
  <si>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</si>
  <si>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</si>
  <si>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</si>
  <si>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</si>
  <si>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</si>
  <si>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</si>
  <si>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</si>
  <si>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</si>
  <si>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</si>
  <si>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</si>
  <si>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</si>
  <si>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</si>
  <si>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</si>
  <si>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</si>
  <si>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</si>
  <si>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</si>
  <si>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</si>
  <si>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</si>
  <si>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</si>
  <si>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</si>
  <si>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</si>
  <si>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</si>
  <si>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</si>
  <si>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</si>
  <si>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</si>
  <si>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</si>
  <si>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</si>
  <si>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</si>
  <si>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</si>
  <si>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</si>
  <si>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</si>
  <si>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</si>
  <si>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</si>
  <si>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</si>
  <si>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</si>
  <si>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</si>
  <si>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</si>
  <si>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</si>
  <si>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</si>
  <si>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</si>
  <si>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</si>
  <si>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</si>
  <si>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</si>
  <si>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</si>
  <si>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</si>
  <si>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</si>
  <si>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</si>
  <si>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</si>
  <si>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</si>
  <si>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</si>
  <si>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</si>
  <si>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</si>
  <si>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</si>
  <si>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</si>
  <si>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</si>
  <si>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</si>
  <si>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</si>
  <si>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</si>
  <si>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</si>
  <si>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</si>
  <si>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</si>
  <si>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</si>
  <si>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</si>
  <si>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</si>
  <si>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</si>
  <si>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</si>
  <si>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</si>
  <si>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</si>
  <si>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</si>
  <si>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</si>
  <si>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</si>
  <si>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</si>
  <si>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</si>
  <si>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</si>
  <si>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</si>
  <si>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</si>
  <si>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</si>
  <si>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</si>
  <si>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</si>
  <si>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</si>
  <si>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</si>
  <si>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</si>
  <si>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</si>
  <si>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</si>
  <si>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</si>
  <si>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</si>
  <si>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</si>
  <si>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</si>
  <si>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</si>
  <si>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</si>
  <si>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</si>
  <si>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</si>
  <si>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</si>
  <si>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</si>
  <si>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</si>
  <si>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</si>
  <si>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</si>
  <si>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</si>
  <si>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</si>
  <si>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</si>
  <si>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</si>
  <si>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</si>
  <si>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</si>
  <si>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</si>
  <si>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</si>
  <si>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</si>
  <si>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</si>
  <si>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</si>
  <si>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</si>
  <si>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</si>
  <si>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</si>
  <si>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</si>
  <si>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</si>
  <si>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</si>
  <si>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</si>
  <si>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</si>
  <si>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</si>
  <si>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</si>
  <si>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</si>
  <si>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</si>
  <si>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</si>
  <si>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</si>
  <si>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</si>
  <si>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</si>
  <si>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</si>
  <si>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</si>
  <si>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</si>
  <si>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</si>
  <si>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</si>
  <si>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</si>
  <si>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</si>
  <si>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</si>
  <si>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</si>
  <si>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</si>
  <si>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</si>
  <si>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</si>
  <si>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</si>
  <si>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</si>
  <si>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</si>
  <si>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</si>
  <si>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</si>
  <si>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</si>
  <si>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</si>
  <si>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</si>
  <si>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</si>
  <si>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</si>
  <si>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</si>
  <si>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</si>
  <si>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</si>
  <si>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</si>
  <si>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</si>
  <si>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</si>
  <si>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</si>
  <si>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</si>
  <si>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</si>
  <si>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</si>
  <si>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</si>
  <si>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</si>
  <si>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</si>
  <si>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</si>
  <si>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</si>
  <si>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</si>
  <si>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</si>
  <si>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</si>
  <si>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</si>
  <si>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</si>
  <si>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</si>
  <si>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</si>
  <si>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</si>
  <si>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</si>
  <si>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</si>
  <si>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</si>
  <si>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</si>
  <si>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</si>
  <si>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</si>
  <si>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</si>
  <si>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</si>
  <si>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</si>
  <si>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</si>
  <si>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</si>
  <si>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</si>
  <si>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</si>
  <si>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</si>
  <si>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</si>
  <si>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</si>
  <si>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</si>
  <si>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</si>
  <si>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</si>
  <si>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</si>
  <si>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</si>
  <si>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</si>
  <si>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</si>
  <si>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</si>
  <si>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</si>
  <si>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</si>
  <si>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</si>
  <si>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</si>
  <si>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</si>
  <si>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</si>
  <si>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</si>
  <si>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</si>
  <si>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</si>
  <si>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</si>
  <si>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</si>
  <si>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</si>
  <si>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</si>
  <si>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</si>
  <si>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</si>
  <si>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</si>
  <si>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</si>
  <si>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</si>
  <si>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</si>
  <si>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</si>
  <si>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</si>
  <si>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</si>
  <si>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</si>
  <si>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</si>
  <si>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</si>
  <si>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</si>
  <si>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</si>
  <si>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</si>
  <si>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</si>
  <si>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</si>
  <si>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</si>
  <si>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</si>
  <si>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</si>
  <si>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</si>
  <si>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</si>
  <si>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</si>
  <si>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</si>
  <si>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</si>
  <si>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</si>
  <si>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</si>
  <si>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</si>
  <si>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</si>
  <si>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</si>
  <si>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</si>
  <si>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</si>
  <si>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</si>
  <si>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</si>
  <si>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</si>
  <si>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</si>
  <si>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</si>
  <si>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</si>
  <si>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</si>
  <si>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</si>
  <si>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</si>
  <si>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</si>
  <si>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</si>
  <si>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</si>
  <si>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</si>
  <si>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</si>
  <si>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</si>
  <si>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</si>
  <si>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</si>
  <si>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</si>
  <si>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</si>
  <si>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</si>
  <si>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</si>
  <si>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</si>
  <si>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</si>
  <si>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</si>
  <si>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</si>
  <si>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</si>
  <si>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</si>
  <si>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</si>
  <si>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</si>
  <si>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</si>
  <si>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</si>
  <si>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</si>
  <si>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</si>
  <si>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</si>
  <si>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</si>
  <si>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</si>
  <si>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</si>
  <si>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</si>
  <si>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</si>
  <si>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</si>
  <si>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</si>
  <si>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</si>
  <si>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</si>
  <si>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</si>
  <si>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</si>
  <si>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</si>
  <si>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</si>
  <si>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</si>
  <si>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</si>
  <si>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</si>
  <si>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</si>
  <si>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</si>
  <si>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</si>
  <si>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</si>
  <si>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</si>
  <si>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</si>
  <si>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</si>
  <si>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</si>
  <si>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</si>
  <si>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</si>
  <si>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</si>
  <si>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</si>
  <si>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</si>
  <si>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</si>
  <si>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</si>
  <si>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</si>
  <si>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</si>
  <si>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</si>
  <si>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</si>
  <si>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</si>
  <si>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</si>
  <si>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</si>
  <si>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</si>
  <si>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</si>
  <si>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</si>
  <si>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</si>
  <si>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</si>
  <si>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</si>
  <si>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</si>
  <si>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</si>
  <si>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</si>
  <si>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</si>
  <si>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</si>
  <si>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</si>
  <si>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</si>
  <si>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</si>
  <si>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</si>
  <si>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</si>
  <si>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</si>
  <si>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</si>
  <si>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</si>
  <si>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</si>
  <si>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</si>
  <si>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</si>
  <si>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</si>
  <si>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</si>
  <si>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</si>
  <si>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</si>
  <si>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</si>
  <si>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</si>
  <si>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</si>
  <si>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</si>
  <si>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</si>
  <si>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</si>
  <si>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</si>
  <si>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</si>
  <si>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</si>
  <si>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</si>
  <si>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</si>
  <si>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</si>
  <si>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</si>
  <si>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</si>
  <si>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</si>
  <si>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</si>
  <si>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</si>
  <si>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</si>
  <si>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</si>
  <si>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</si>
  <si>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</si>
  <si>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</si>
  <si>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</si>
  <si>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</si>
  <si>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</si>
  <si>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</si>
  <si>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</si>
  <si>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</si>
  <si>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</si>
  <si>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</si>
  <si>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</si>
  <si>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</si>
  <si>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</si>
  <si>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</si>
  <si>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</si>
  <si>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</si>
  <si>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</si>
  <si>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</si>
  <si>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</si>
  <si>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</si>
  <si>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</si>
  <si>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</si>
  <si>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</si>
  <si>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</si>
  <si>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</si>
  <si>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</si>
  <si>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</si>
  <si>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</si>
  <si>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</si>
  <si>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</si>
  <si>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</si>
  <si>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</si>
  <si>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</si>
  <si>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</si>
  <si>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</si>
  <si>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</si>
  <si>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</si>
  <si>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</si>
  <si>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</si>
  <si>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</si>
  <si>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</si>
  <si>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</si>
  <si>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</si>
  <si>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</si>
  <si>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</si>
  <si>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</si>
  <si>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</si>
  <si>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</si>
  <si>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</si>
  <si>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</si>
  <si>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</si>
  <si>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</si>
  <si>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</si>
  <si>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</si>
  <si>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</si>
  <si>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</si>
  <si>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</si>
  <si>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</si>
  <si>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</si>
  <si>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</si>
  <si>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</si>
  <si>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</si>
  <si>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</si>
  <si>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</si>
  <si>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</si>
  <si>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</si>
  <si>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</si>
  <si>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</si>
  <si>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</si>
  <si>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</si>
  <si>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</si>
  <si>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</si>
  <si>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</si>
  <si>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</si>
  <si>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</si>
  <si>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</si>
  <si>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</si>
  <si>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</si>
  <si>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</si>
  <si>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</si>
  <si>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</si>
  <si>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</si>
  <si>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</si>
  <si>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</si>
  <si>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</si>
  <si>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</si>
  <si>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</si>
  <si>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</si>
  <si>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</si>
  <si>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</si>
  <si>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</si>
  <si>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</si>
  <si>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</si>
  <si>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</si>
  <si>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</si>
  <si>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</si>
  <si>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</si>
  <si>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</si>
  <si>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</si>
  <si>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</si>
  <si>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</si>
  <si>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</si>
  <si>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</si>
  <si>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</si>
  <si>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</si>
  <si>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</si>
  <si>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</si>
  <si>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</si>
  <si>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</si>
  <si>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</si>
  <si>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</si>
  <si>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</si>
  <si>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</si>
  <si>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</si>
  <si>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</si>
  <si>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</si>
  <si>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</si>
  <si>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</si>
  <si>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</si>
  <si>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</si>
  <si>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</si>
  <si>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</si>
  <si>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</si>
  <si>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</si>
  <si>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</si>
  <si>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</si>
  <si>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</si>
  <si>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</si>
  <si>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</si>
  <si>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</si>
  <si>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</si>
  <si>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</si>
  <si>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</si>
  <si>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</si>
  <si>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</si>
  <si>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</si>
  <si>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</si>
  <si>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</si>
  <si>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</si>
  <si>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</si>
  <si>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</si>
  <si>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</si>
  <si>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</si>
  <si>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</si>
  <si>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</si>
  <si>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</si>
  <si>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</si>
  <si>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</si>
  <si>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</si>
  <si>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</si>
  <si>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</si>
  <si>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</si>
  <si>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</si>
  <si>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</si>
  <si>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</si>
  <si>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</si>
  <si>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</si>
  <si>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</si>
  <si>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</si>
  <si>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</si>
  <si>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</si>
  <si>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</si>
  <si>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</si>
  <si>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</si>
  <si>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</si>
  <si>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</si>
  <si>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</si>
  <si>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</si>
  <si>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</si>
  <si>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</si>
  <si>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</si>
  <si>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</si>
  <si>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</si>
  <si>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</si>
  <si>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</si>
  <si>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</si>
  <si>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</si>
  <si>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</si>
  <si>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</si>
  <si>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</si>
  <si>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</si>
  <si>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</si>
  <si>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</si>
  <si>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</si>
  <si>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</si>
  <si>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</si>
  <si>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</si>
  <si>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</si>
  <si>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</si>
  <si>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</si>
  <si>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</si>
  <si>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</si>
  <si>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</si>
  <si>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</si>
  <si>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</si>
  <si>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</si>
  <si>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</si>
  <si>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</si>
  <si>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</si>
  <si>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</si>
  <si>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</si>
  <si>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</si>
  <si>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</si>
  <si>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</si>
  <si>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</si>
  <si>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</si>
  <si>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</si>
  <si>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</si>
  <si>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</si>
  <si>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</si>
  <si>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</si>
  <si>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</si>
  <si>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</si>
  <si>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</si>
  <si>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</si>
  <si>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</si>
  <si>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</si>
  <si>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</si>
  <si>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</si>
  <si>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</si>
  <si>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</si>
  <si>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</si>
  <si>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</si>
  <si>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</si>
  <si>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</si>
  <si>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</si>
  <si>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</si>
  <si>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</si>
  <si>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</si>
  <si>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</si>
  <si>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</si>
  <si>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</si>
  <si>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</si>
  <si>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</si>
  <si>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</si>
  <si>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</si>
  <si>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</si>
  <si>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</si>
  <si>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</si>
  <si>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</si>
  <si>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</si>
  <si>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</si>
  <si>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</si>
  <si>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</si>
  <si>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</si>
  <si>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</si>
  <si>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</si>
  <si>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</si>
  <si>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</si>
  <si>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</si>
  <si>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</si>
  <si>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</si>
  <si>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</si>
  <si>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</si>
  <si>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</si>
  <si>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</si>
  <si>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</si>
  <si>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</si>
  <si>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</si>
  <si>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</si>
  <si>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</si>
  <si>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</si>
  <si>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</si>
  <si>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</si>
  <si>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</si>
  <si>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</si>
  <si>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</si>
  <si>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</si>
  <si>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</si>
  <si>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</si>
  <si>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</si>
  <si>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</si>
  <si>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</si>
  <si>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</si>
  <si>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</si>
  <si>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</si>
  <si>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</si>
  <si>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</si>
  <si>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</si>
  <si>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</si>
  <si>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</si>
  <si>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</si>
  <si>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</si>
  <si>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</si>
  <si>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</si>
  <si>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</si>
  <si>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</si>
  <si>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</si>
  <si>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</si>
  <si>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</si>
  <si>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</si>
  <si>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</si>
  <si>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</si>
  <si>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</si>
  <si>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</si>
  <si>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</si>
  <si>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</si>
  <si>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</si>
  <si>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</si>
  <si>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</si>
  <si>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</si>
  <si>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</si>
  <si>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</si>
  <si>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</si>
  <si>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</si>
  <si>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</si>
  <si>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</si>
  <si>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</si>
  <si>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</si>
  <si>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</si>
  <si>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</si>
  <si>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</si>
  <si>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</si>
  <si>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</si>
  <si>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</si>
  <si>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</si>
  <si>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</si>
  <si>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</si>
  <si>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</si>
  <si>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</si>
  <si>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</si>
  <si>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</si>
  <si>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</si>
  <si>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</si>
  <si>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</si>
  <si>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</si>
  <si>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</si>
  <si>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</si>
  <si>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</si>
  <si>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</si>
  <si>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</si>
  <si>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</si>
  <si>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</si>
  <si>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</si>
  <si>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</si>
  <si>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</si>
  <si>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</si>
  <si>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</si>
  <si>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</si>
  <si>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</si>
  <si>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</si>
  <si>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</si>
  <si>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</si>
  <si>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</si>
  <si>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</si>
  <si>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</si>
  <si>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</si>
  <si>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</si>
  <si>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</si>
  <si>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</si>
  <si>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</si>
  <si>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</si>
  <si>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</si>
  <si>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</si>
  <si>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</si>
  <si>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</si>
  <si>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</si>
  <si>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</si>
  <si>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</si>
  <si>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</si>
  <si>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</si>
  <si>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</si>
  <si>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</si>
  <si>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</si>
  <si>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</si>
  <si>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</si>
  <si>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</si>
  <si>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</si>
  <si>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</si>
  <si>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</si>
  <si>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</si>
  <si>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</si>
  <si>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</si>
  <si>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</si>
  <si>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</si>
  <si>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</si>
  <si>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</si>
  <si>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</si>
  <si>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</si>
  <si>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</si>
  <si>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</si>
  <si>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</si>
  <si>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</si>
  <si>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</si>
  <si>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</si>
  <si>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</si>
  <si>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</si>
  <si>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</si>
  <si>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</si>
  <si>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</si>
  <si>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</si>
  <si>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</si>
  <si>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</si>
  <si>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</si>
  <si>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</si>
  <si>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</si>
  <si>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</si>
  <si>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</si>
  <si>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</si>
  <si>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</si>
  <si>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</si>
  <si>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</si>
  <si>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</si>
  <si>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</si>
  <si>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</si>
  <si>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</si>
  <si>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</si>
  <si>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</si>
  <si>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</si>
  <si>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</si>
  <si>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</si>
  <si>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</si>
  <si>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</si>
  <si>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</si>
  <si>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</si>
  <si>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</si>
  <si>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</si>
  <si>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</si>
  <si>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</si>
  <si>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</si>
  <si>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</si>
  <si>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</si>
  <si>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</si>
  <si>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</si>
  <si>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</si>
  <si>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</si>
  <si>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</si>
  <si>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</si>
  <si>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</si>
  <si>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</si>
  <si>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</si>
  <si>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</si>
  <si>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</si>
  <si>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</si>
  <si>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</si>
  <si>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</si>
  <si>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</si>
  <si>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</si>
  <si>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</si>
  <si>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</si>
  <si>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</si>
  <si>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</si>
  <si>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</si>
  <si>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</si>
  <si>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</si>
  <si>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</si>
  <si>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</si>
  <si>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</si>
  <si>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</si>
  <si>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</si>
  <si>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</si>
  <si>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</si>
  <si>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</si>
  <si>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</si>
  <si>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</si>
  <si>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</si>
  <si>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</si>
  <si>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</si>
  <si>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</si>
  <si>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</si>
  <si>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</si>
  <si>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</si>
  <si>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</si>
  <si>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</si>
  <si>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</si>
  <si>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</si>
  <si>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</si>
  <si>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</si>
  <si>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</si>
  <si>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</si>
  <si>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</si>
  <si>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</si>
  <si>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</si>
  <si>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</si>
  <si>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</si>
  <si>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</si>
  <si>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</si>
  <si>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</si>
  <si>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</si>
  <si>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</si>
  <si>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</si>
  <si>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</si>
  <si>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</si>
  <si>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</si>
  <si>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</si>
  <si>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</si>
  <si>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</si>
  <si>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</si>
  <si>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</si>
  <si>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</si>
  <si>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</si>
  <si>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</si>
  <si>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</si>
  <si>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</si>
  <si>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</si>
  <si>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</si>
  <si>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</si>
  <si>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</si>
  <si>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</si>
  <si>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</si>
  <si>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</si>
  <si>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</si>
  <si>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</si>
  <si>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</si>
  <si>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</si>
  <si>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</si>
  <si>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</si>
  <si>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</si>
  <si>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</si>
  <si>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</si>
  <si>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</si>
  <si>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</si>
  <si>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</si>
  <si>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</si>
  <si>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</si>
  <si>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</si>
  <si>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</si>
  <si>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</si>
  <si>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</si>
  <si>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</si>
  <si>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</si>
  <si>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</si>
  <si>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</si>
  <si>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</si>
  <si>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</si>
  <si>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</si>
  <si>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</si>
  <si>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</si>
  <si>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</si>
  <si>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</si>
  <si>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</si>
  <si>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</si>
  <si>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</si>
  <si>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</si>
  <si>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</si>
  <si>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</si>
  <si>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</si>
  <si>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</si>
  <si>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</si>
  <si>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</si>
  <si>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</si>
  <si>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</si>
  <si>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</si>
  <si>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</si>
  <si>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</si>
  <si>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</si>
  <si>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</si>
  <si>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</si>
  <si>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</si>
  <si>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</si>
  <si>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</si>
  <si>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</si>
  <si>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</si>
  <si>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</si>
  <si>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</si>
  <si>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</si>
  <si>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</si>
  <si>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</si>
  <si>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</si>
  <si>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</si>
  <si>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</si>
  <si>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</si>
  <si>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</si>
  <si>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</si>
  <si>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</si>
  <si>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</si>
  <si>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</si>
  <si>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</si>
  <si>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</si>
  <si>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</si>
  <si>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</si>
  <si>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</si>
  <si>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</si>
  <si>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</si>
  <si>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</si>
  <si>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</si>
  <si>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</si>
  <si>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</si>
  <si>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</si>
  <si>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</si>
  <si>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</si>
  <si>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</si>
  <si>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</si>
  <si>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</si>
  <si>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</si>
  <si>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</si>
  <si>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</si>
  <si>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</si>
  <si>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</si>
  <si>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</si>
  <si>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</si>
  <si>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</si>
  <si>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</si>
  <si>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</si>
  <si>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</si>
  <si>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</si>
  <si>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</si>
  <si>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</si>
  <si>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</si>
  <si>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</si>
  <si>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</si>
  <si>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</si>
  <si>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</si>
  <si>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</si>
  <si>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</si>
  <si>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</si>
  <si>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</si>
  <si>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</si>
  <si>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</si>
  <si>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</si>
  <si>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</si>
  <si>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</si>
  <si>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</si>
  <si>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</si>
  <si>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</si>
  <si>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</si>
  <si>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</si>
  <si>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</si>
  <si>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</si>
  <si>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</si>
  <si>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</si>
  <si>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</si>
  <si>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</si>
  <si>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</si>
  <si>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</si>
  <si>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</si>
  <si>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</si>
  <si>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</si>
  <si>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</si>
  <si>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</si>
  <si>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</si>
  <si>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</si>
  <si>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</si>
  <si>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</si>
  <si>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</si>
  <si>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</si>
  <si>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</si>
  <si>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</si>
  <si>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</si>
  <si>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</si>
  <si>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</si>
  <si>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</si>
  <si>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</si>
  <si>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</si>
  <si>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</si>
  <si>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</si>
  <si>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</si>
  <si>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</si>
  <si>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</si>
  <si>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</si>
  <si>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</si>
  <si>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</si>
  <si>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</si>
  <si>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</si>
  <si>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</si>
  <si>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</si>
  <si>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</si>
  <si>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</si>
  <si>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</si>
  <si>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</si>
  <si>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</si>
  <si>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</si>
  <si>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</si>
  <si>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</si>
  <si>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</si>
  <si>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</si>
  <si>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</si>
  <si>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</si>
  <si>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</si>
  <si>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</si>
  <si>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</si>
  <si>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</si>
  <si>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</si>
  <si>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</si>
  <si>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</si>
  <si>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</si>
  <si>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</si>
  <si>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</si>
  <si>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</si>
  <si>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</si>
  <si>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</si>
  <si>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</si>
  <si>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</si>
  <si>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</si>
  <si>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</si>
  <si>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</si>
  <si>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</si>
  <si>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</si>
  <si>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</si>
  <si>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</si>
  <si>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</si>
  <si>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</si>
  <si>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</si>
  <si>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</si>
  <si>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</si>
  <si>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</si>
  <si>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</si>
  <si>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</si>
  <si>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</si>
  <si>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</si>
  <si>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</si>
  <si>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</si>
  <si>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</si>
  <si>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</si>
  <si>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</si>
  <si>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</si>
  <si>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</si>
  <si>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</si>
  <si>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</si>
  <si>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</si>
  <si>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</si>
  <si>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</si>
  <si>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</si>
  <si>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</si>
  <si>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</si>
  <si>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</si>
  <si>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</si>
  <si>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</si>
  <si>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</si>
  <si>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</si>
  <si>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</si>
  <si>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</si>
  <si>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</si>
  <si>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</si>
  <si>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</si>
  <si>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</si>
  <si>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</si>
  <si>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</si>
  <si>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</si>
  <si>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</si>
  <si>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</si>
  <si>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</si>
  <si>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</si>
  <si>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</si>
  <si>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</si>
  <si>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</si>
  <si>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</si>
  <si>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</si>
  <si>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</si>
  <si>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</si>
  <si>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</si>
  <si>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</si>
  <si>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</si>
  <si>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</si>
  <si>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</si>
  <si>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</si>
  <si>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</si>
  <si>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</si>
  <si>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</si>
  <si>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</si>
  <si>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</si>
  <si>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</si>
  <si>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</si>
  <si>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</si>
  <si>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</si>
  <si>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</si>
  <si>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</si>
  <si>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</si>
  <si>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</si>
  <si>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</si>
  <si>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</si>
  <si>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</si>
  <si>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</si>
  <si>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</si>
  <si>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</si>
  <si>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</si>
  <si>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</si>
  <si>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</si>
  <si>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</si>
  <si>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</si>
  <si>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</si>
  <si>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</si>
  <si>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</si>
  <si>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</si>
  <si>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</si>
  <si>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</si>
  <si>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</si>
  <si>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</si>
  <si>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</si>
  <si>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</si>
  <si>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</si>
  <si>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</si>
  <si>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</si>
  <si>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</si>
  <si>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</si>
  <si>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</si>
  <si>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</si>
  <si>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</si>
  <si>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</si>
  <si>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</si>
  <si>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</si>
  <si>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</si>
  <si>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</si>
  <si>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</si>
  <si>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</si>
  <si>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</si>
  <si>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</si>
  <si>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</si>
  <si>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</si>
  <si>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</si>
  <si>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</si>
  <si>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</si>
  <si>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</si>
  <si>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</si>
  <si>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</si>
  <si>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</si>
  <si>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</si>
  <si>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</si>
  <si>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</si>
  <si>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</si>
  <si>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</si>
  <si>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</si>
  <si>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</si>
  <si>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</si>
  <si>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</si>
  <si>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</si>
  <si>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</si>
  <si>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</si>
  <si>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</si>
  <si>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</si>
  <si>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</si>
  <si>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</si>
  <si>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</si>
  <si>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</si>
  <si>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</si>
  <si>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</si>
  <si>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</si>
  <si>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</si>
  <si>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</si>
  <si>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</si>
  <si>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</si>
  <si>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</si>
  <si>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</si>
  <si>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</si>
  <si>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</si>
  <si>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</si>
  <si>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</si>
  <si>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</si>
  <si>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</si>
  <si>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</si>
  <si>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</si>
  <si>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</si>
  <si>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</si>
  <si>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</si>
  <si>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</si>
  <si>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</si>
  <si>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</si>
  <si>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</si>
  <si>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</si>
  <si>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</si>
  <si>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</si>
  <si>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</si>
  <si>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</si>
  <si>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</si>
  <si>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</si>
  <si>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</si>
  <si>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</si>
  <si>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</si>
  <si>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</si>
  <si>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</si>
  <si>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</si>
  <si>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</si>
  <si>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</si>
  <si>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</si>
  <si>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</si>
  <si>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</si>
  <si>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</si>
  <si>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</si>
  <si>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</si>
  <si>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</si>
  <si>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</si>
  <si>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</si>
  <si>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</si>
  <si>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</si>
  <si>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</si>
  <si>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</si>
  <si>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</si>
  <si>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</si>
  <si>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</si>
  <si>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</si>
  <si>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</si>
  <si>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</si>
  <si>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</si>
  <si>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</si>
  <si>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</si>
  <si>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</si>
  <si>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</si>
  <si>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</si>
  <si>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</si>
  <si>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</si>
  <si>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</si>
  <si>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</si>
  <si>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</si>
  <si>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</si>
  <si>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</si>
  <si>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</si>
  <si>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</si>
  <si>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</si>
  <si>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</si>
  <si>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</si>
  <si>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</si>
  <si>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</si>
  <si>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</si>
  <si>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</si>
  <si>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</si>
  <si>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</si>
  <si>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</si>
  <si>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</si>
  <si>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</si>
  <si>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</si>
  <si>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</si>
  <si>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</si>
  <si>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</si>
  <si>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</si>
  <si>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</si>
  <si>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</si>
  <si>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</si>
  <si>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</si>
  <si>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</si>
  <si>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</si>
  <si>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</si>
  <si>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</si>
  <si>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</si>
  <si>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</si>
  <si>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</si>
  <si>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</si>
  <si>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</si>
  <si>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</si>
  <si>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</si>
  <si>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</si>
  <si>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</si>
  <si>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</si>
  <si>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</si>
  <si>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</si>
  <si>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</si>
  <si>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</si>
  <si>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</si>
  <si>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</si>
  <si>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</si>
  <si>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</si>
  <si>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</si>
  <si>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</si>
  <si>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</si>
  <si>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</si>
  <si>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</si>
  <si>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</si>
  <si>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</si>
  <si>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</si>
  <si>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</si>
  <si>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</si>
  <si>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</si>
  <si>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</si>
  <si>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</si>
  <si>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</si>
  <si>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</si>
  <si>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</si>
  <si>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</si>
  <si>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</si>
  <si>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</si>
  <si>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</si>
  <si>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</si>
  <si>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</si>
  <si>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</si>
  <si>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</si>
  <si>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</si>
  <si>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</si>
  <si>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</si>
  <si>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</si>
  <si>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</si>
  <si>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</si>
  <si>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</si>
  <si>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</si>
  <si>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</si>
  <si>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</si>
  <si>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</si>
  <si>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</si>
  <si>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</si>
  <si>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</si>
  <si>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</si>
  <si>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</si>
  <si>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</si>
  <si>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</si>
  <si>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</si>
  <si>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</si>
  <si>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</si>
  <si>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</si>
  <si>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</si>
  <si>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</si>
  <si>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</si>
  <si>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</si>
  <si>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</si>
  <si>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</si>
  <si>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</si>
  <si>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</si>
  <si>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</si>
  <si>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</si>
  <si>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</si>
  <si>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</si>
  <si>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</si>
  <si>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</si>
  <si>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</si>
  <si>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</si>
  <si>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</si>
  <si>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</si>
  <si>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</si>
  <si>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</si>
  <si>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</si>
  <si>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</si>
  <si>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</si>
  <si>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</si>
  <si>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</si>
  <si>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</si>
  <si>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</si>
  <si>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</si>
  <si>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</si>
  <si>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</si>
  <si>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</si>
  <si>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</si>
  <si>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</si>
  <si>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</si>
  <si>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</si>
  <si>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</si>
  <si>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</si>
  <si>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</si>
  <si>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</si>
  <si>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</si>
  <si>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</si>
  <si>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</si>
  <si>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</si>
  <si>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</si>
  <si>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</si>
  <si>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</si>
  <si>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</si>
  <si>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</si>
  <si>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</si>
  <si>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</si>
  <si>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</si>
  <si>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</si>
  <si>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</si>
  <si>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</si>
  <si>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</si>
  <si>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</si>
  <si>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</si>
  <si>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</si>
  <si>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</si>
  <si>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</si>
  <si>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</si>
  <si>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</si>
  <si>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</si>
  <si>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</si>
  <si>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</si>
  <si>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</si>
  <si>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</si>
  <si>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</si>
  <si>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</si>
  <si>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</si>
  <si>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</si>
  <si>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</si>
  <si>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</si>
  <si>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</si>
  <si>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</si>
  <si>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</si>
  <si>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</si>
  <si>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</si>
  <si>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</si>
  <si>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</si>
  <si>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</si>
  <si>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</si>
  <si>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</si>
  <si>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</si>
  <si>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</si>
  <si>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</si>
  <si>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</si>
  <si>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</si>
  <si>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</si>
  <si>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</si>
  <si>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</si>
  <si>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</si>
  <si>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</si>
  <si>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</si>
  <si>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</si>
  <si>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</si>
  <si>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</si>
  <si>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</si>
  <si>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</si>
  <si>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</si>
  <si>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</si>
  <si>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</si>
  <si>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</si>
  <si>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</si>
  <si>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</si>
  <si>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</si>
  <si>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</si>
  <si>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</si>
  <si>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</si>
  <si>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</si>
  <si>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</si>
  <si>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</si>
  <si>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</si>
  <si>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</si>
  <si>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</si>
  <si>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</si>
  <si>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</si>
  <si>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</si>
  <si>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</si>
  <si>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</si>
  <si>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</si>
  <si>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</si>
  <si>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</si>
  <si>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</si>
  <si>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</si>
  <si>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</si>
  <si>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</si>
  <si>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</si>
  <si>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</si>
  <si>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</si>
  <si>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</si>
  <si>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</si>
  <si>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</si>
  <si>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</si>
  <si>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</si>
  <si>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</si>
  <si>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</si>
  <si>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</si>
  <si>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</si>
  <si>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</si>
  <si>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</si>
  <si>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</si>
  <si>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</si>
  <si>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</si>
  <si>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</si>
  <si>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</si>
  <si>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</si>
  <si>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</si>
  <si>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</si>
  <si>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</si>
  <si>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</si>
  <si>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</si>
  <si>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</si>
  <si>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</si>
  <si>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</si>
  <si>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</si>
  <si>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</si>
  <si>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</si>
  <si>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</si>
  <si>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</si>
  <si>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</si>
  <si>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</si>
  <si>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</si>
  <si>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</si>
  <si>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</si>
  <si>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</si>
  <si>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</si>
  <si>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</si>
  <si>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</si>
  <si>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</si>
  <si>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</si>
  <si>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</si>
  <si>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</si>
  <si>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</si>
  <si>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</si>
  <si>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</si>
  <si>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</si>
  <si>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</si>
  <si>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</si>
  <si>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</si>
  <si>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</si>
  <si>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</si>
  <si>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</si>
  <si>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</si>
  <si>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</si>
  <si>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</si>
  <si>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</si>
  <si>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</si>
  <si>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</si>
  <si>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</si>
  <si>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</si>
  <si>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</si>
  <si>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</si>
  <si>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</si>
  <si>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</si>
  <si>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</si>
  <si>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</si>
  <si>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</si>
  <si>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</si>
  <si>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</si>
  <si>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</si>
  <si>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</si>
  <si>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</si>
  <si>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</si>
  <si>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</si>
  <si>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</si>
  <si>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</si>
  <si>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</si>
  <si>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</si>
  <si>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</si>
  <si>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</si>
  <si>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</si>
  <si>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</si>
  <si>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</si>
  <si>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</si>
  <si>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</si>
  <si>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</si>
  <si>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</si>
  <si>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</si>
  <si>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</si>
  <si>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</si>
  <si>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</si>
  <si>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</si>
  <si>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</si>
  <si>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</si>
  <si>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</si>
  <si>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</si>
  <si>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</si>
  <si>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</si>
  <si>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</si>
  <si>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</si>
  <si>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</si>
  <si>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</si>
  <si>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</si>
  <si>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</si>
  <si>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</si>
  <si>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</si>
  <si>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</si>
  <si>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</si>
  <si>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</si>
  <si>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</si>
  <si>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</si>
  <si>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</si>
  <si>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</si>
  <si>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</si>
  <si>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</si>
  <si>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</si>
  <si>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</si>
  <si>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</si>
  <si>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</si>
  <si>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</si>
  <si>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</si>
  <si>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</si>
  <si>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</si>
  <si>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</si>
  <si>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</si>
  <si>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</si>
  <si>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</si>
  <si>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</si>
  <si>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</si>
  <si>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</si>
  <si>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</si>
  <si>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</si>
  <si>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</si>
  <si>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</si>
  <si>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</si>
  <si>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</si>
  <si>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</si>
  <si>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</si>
  <si>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</si>
  <si>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</si>
  <si>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</si>
  <si>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</si>
  <si>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</si>
  <si>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</si>
  <si>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</si>
  <si>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</si>
  <si>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</si>
  <si>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</si>
  <si>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</si>
  <si>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</si>
  <si>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</si>
  <si>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</si>
  <si>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</si>
  <si>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</si>
  <si>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</si>
  <si>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</si>
  <si>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</si>
  <si>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</si>
  <si>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</si>
  <si>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</si>
  <si>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</si>
  <si>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</si>
  <si>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</si>
  <si>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</si>
  <si>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</si>
  <si>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</si>
  <si>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</si>
  <si>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</si>
  <si>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</si>
  <si>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</si>
  <si>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</si>
  <si>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</si>
  <si>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</si>
  <si>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</si>
  <si>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</si>
  <si>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</si>
  <si>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</si>
  <si>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</si>
  <si>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</si>
  <si>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</si>
  <si>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</si>
  <si>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</si>
  <si>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</si>
  <si>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</si>
  <si>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</si>
  <si>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</si>
  <si>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</si>
  <si>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</si>
  <si>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</si>
  <si>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</si>
  <si>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</si>
  <si>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</si>
  <si>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</si>
  <si>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</si>
  <si>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</si>
  <si>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</si>
  <si>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</si>
  <si>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</si>
  <si>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</si>
  <si>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</si>
  <si>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</si>
  <si>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</si>
  <si>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</si>
  <si>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</si>
  <si>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</si>
  <si>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</si>
  <si>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</si>
  <si>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</si>
  <si>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</si>
  <si>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</si>
  <si>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</si>
  <si>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</si>
  <si>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</si>
  <si>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</si>
  <si>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</si>
  <si>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</si>
  <si>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</si>
  <si>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</si>
  <si>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</si>
  <si>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</si>
  <si>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</si>
  <si>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</si>
  <si>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</si>
  <si>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</si>
  <si>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</si>
  <si>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</si>
  <si>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</si>
  <si>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</si>
  <si>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</si>
  <si>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</si>
  <si>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</si>
  <si>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</si>
  <si>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</si>
  <si>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</si>
  <si>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</si>
  <si>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</si>
  <si>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</si>
  <si>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</si>
  <si>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</si>
  <si>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</si>
  <si>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</si>
  <si>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</si>
  <si>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</si>
  <si>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</si>
  <si>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</si>
  <si>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</si>
  <si>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</si>
  <si>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</si>
  <si>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</si>
  <si>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</si>
  <si>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</si>
  <si>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</si>
  <si>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</si>
  <si>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</si>
  <si>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</si>
  <si>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</si>
  <si>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</si>
  <si>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</si>
  <si>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</si>
  <si>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</si>
  <si>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</si>
  <si>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</si>
  <si>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</si>
  <si>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</si>
  <si>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</si>
  <si>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</si>
  <si>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</si>
  <si>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</si>
  <si>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</si>
  <si>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</si>
  <si>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</si>
  <si>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</si>
  <si>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</si>
  <si>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</si>
  <si>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</si>
  <si>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</si>
  <si>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</si>
  <si>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</si>
  <si>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</si>
  <si>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</si>
  <si>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</si>
  <si>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</si>
  <si>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</si>
  <si>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</si>
  <si>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</si>
  <si>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</si>
  <si>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</si>
  <si>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</si>
  <si>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</si>
  <si>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</si>
  <si>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</si>
  <si>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</si>
  <si>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</si>
  <si>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</si>
  <si>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</si>
  <si>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</si>
  <si>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</si>
  <si>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</si>
  <si>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</si>
  <si>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</si>
  <si>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</si>
  <si>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</si>
  <si>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</si>
  <si>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</si>
  <si>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</si>
  <si>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</si>
  <si>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</si>
  <si>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</si>
  <si>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</si>
  <si>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</si>
  <si>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</si>
  <si>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</si>
  <si>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</si>
  <si>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</si>
  <si>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</si>
  <si>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</si>
  <si>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</si>
  <si>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</si>
  <si>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</si>
  <si>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</si>
  <si>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</si>
  <si>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</si>
  <si>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</si>
  <si>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</si>
  <si>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</si>
  <si>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</si>
  <si>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</si>
  <si>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</si>
  <si>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</si>
  <si>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</si>
  <si>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</si>
  <si>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</si>
  <si>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</si>
  <si>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</si>
  <si>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</si>
  <si>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</si>
  <si>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</si>
  <si>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</si>
  <si>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</si>
  <si>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</si>
  <si>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</si>
  <si>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</si>
  <si>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</si>
  <si>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</si>
  <si>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</si>
  <si>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</si>
  <si>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</si>
  <si>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</si>
  <si>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</si>
  <si>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</si>
  <si>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</si>
  <si>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</si>
  <si>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</si>
  <si>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</si>
  <si>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</si>
  <si>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</si>
  <si>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</si>
  <si>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</si>
  <si>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</si>
  <si>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</si>
  <si>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</si>
  <si>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</si>
  <si>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</si>
  <si>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</si>
  <si>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</si>
  <si>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</si>
  <si>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</si>
  <si>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</si>
  <si>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</si>
  <si>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</si>
  <si>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</si>
  <si>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</si>
  <si>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</si>
  <si>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</si>
  <si>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</si>
  <si>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</si>
  <si>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</si>
  <si>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</si>
  <si>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</si>
  <si>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</si>
  <si>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</si>
  <si>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</si>
  <si>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</si>
  <si>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</si>
  <si>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</si>
  <si>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</si>
  <si>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</si>
  <si>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</si>
  <si>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</si>
  <si>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</si>
  <si>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</si>
  <si>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</si>
  <si>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</si>
  <si>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</si>
  <si>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</si>
  <si>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</si>
  <si>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</si>
  <si>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</si>
  <si>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</si>
  <si>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</si>
  <si>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</si>
  <si>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</si>
  <si>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</si>
  <si>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</si>
  <si>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</si>
  <si>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</si>
  <si>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</si>
  <si>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</si>
  <si>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</si>
  <si>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</si>
  <si>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</si>
  <si>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</si>
  <si>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</si>
  <si>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</si>
  <si>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</si>
  <si>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</si>
  <si>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</si>
  <si>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</si>
  <si>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</si>
  <si>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</si>
  <si>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</si>
  <si>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</si>
  <si>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</si>
  <si>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</si>
  <si>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</si>
  <si>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</si>
  <si>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</si>
  <si>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</si>
  <si>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</si>
  <si>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</si>
  <si>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</si>
  <si>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</si>
  <si>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</si>
  <si>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</si>
  <si>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</si>
  <si>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</si>
  <si>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</si>
  <si>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</si>
  <si>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</si>
  <si>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</si>
  <si>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</si>
  <si>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</si>
  <si>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</si>
  <si>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</si>
  <si>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</si>
  <si>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</si>
  <si>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</si>
  <si>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</si>
  <si>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</si>
  <si>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</si>
  <si>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</si>
  <si>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</si>
  <si>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</si>
  <si>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</si>
  <si>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</si>
  <si>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</si>
  <si>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</si>
  <si>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</si>
  <si>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</si>
  <si>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</si>
  <si>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</si>
  <si>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</si>
  <si>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</si>
  <si>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</si>
  <si>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</si>
  <si>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</si>
  <si>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</si>
  <si>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</si>
  <si>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</si>
  <si>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</si>
  <si>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</si>
  <si>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</si>
  <si>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</si>
  <si>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</si>
  <si>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</si>
  <si>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</si>
  <si>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</si>
  <si>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</si>
  <si>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</si>
  <si>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</si>
  <si>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</si>
  <si>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</si>
  <si>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</si>
  <si>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</si>
  <si>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</si>
  <si>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</si>
  <si>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</si>
  <si>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</si>
  <si>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</si>
  <si>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</si>
  <si>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</si>
  <si>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</si>
  <si>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</si>
  <si>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</si>
  <si>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</si>
  <si>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</si>
  <si>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</si>
  <si>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</si>
  <si>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</si>
  <si>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</si>
  <si>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</si>
  <si>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</si>
  <si>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</si>
  <si>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</si>
  <si>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</si>
  <si>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</si>
  <si>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</si>
  <si>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</si>
  <si>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</si>
  <si>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</si>
  <si>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</si>
  <si>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</si>
  <si>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</si>
  <si>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</si>
  <si>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</si>
  <si>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</si>
  <si>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</si>
  <si>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</si>
  <si>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</si>
  <si>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</si>
  <si>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</si>
  <si>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</si>
  <si>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</si>
  <si>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</si>
  <si>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</si>
  <si>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</si>
  <si>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</si>
  <si>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</si>
  <si>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</si>
  <si>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</si>
  <si>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</si>
  <si>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</si>
  <si>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</si>
  <si>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</si>
  <si>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</si>
  <si>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</si>
  <si>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</si>
  <si>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</si>
  <si>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</si>
  <si>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</si>
  <si>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</si>
  <si>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</si>
  <si>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</si>
  <si>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</si>
  <si>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</si>
  <si>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</si>
  <si>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</si>
  <si>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</si>
  <si>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</si>
  <si>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</si>
  <si>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</si>
  <si>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</si>
  <si>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</si>
  <si>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</si>
  <si>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</si>
  <si>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</si>
  <si>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</si>
  <si>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</si>
  <si>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</si>
  <si>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</si>
  <si>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</si>
  <si>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</si>
  <si>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</si>
  <si>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</si>
  <si>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</si>
  <si>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</si>
  <si>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</si>
  <si>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</si>
  <si>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</si>
  <si>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</si>
  <si>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</si>
  <si>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</si>
  <si>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</si>
  <si>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</si>
  <si>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</si>
  <si>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</si>
  <si>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</si>
  <si>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</si>
  <si>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</si>
  <si>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</si>
  <si>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</si>
  <si>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</si>
  <si>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</si>
  <si>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</si>
  <si>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</si>
  <si>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</si>
  <si>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</si>
  <si>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</si>
  <si>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</si>
  <si>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</si>
  <si>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</si>
  <si>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</si>
  <si>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</si>
  <si>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</si>
  <si>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</si>
  <si>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</si>
  <si>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</si>
  <si>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</si>
  <si>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</si>
  <si>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</si>
  <si>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</si>
  <si>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</si>
  <si>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</si>
  <si>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</si>
  <si>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</si>
  <si>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</si>
  <si>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</si>
  <si>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</si>
  <si>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</si>
  <si>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</si>
  <si>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</si>
  <si>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</si>
  <si>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</si>
  <si>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</si>
  <si>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</si>
  <si>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</si>
  <si>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</si>
  <si>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</si>
  <si>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</si>
  <si>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</si>
  <si>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</si>
  <si>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</si>
  <si>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</si>
  <si>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</si>
  <si>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</si>
  <si>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</si>
  <si>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</si>
  <si>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</si>
  <si>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</si>
  <si>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</si>
  <si>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</si>
  <si>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</si>
  <si>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</si>
  <si>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</si>
  <si>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</si>
  <si>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</si>
  <si>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</si>
  <si>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</si>
  <si>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</si>
  <si>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</si>
  <si>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</si>
  <si>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</si>
  <si>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</si>
  <si>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</si>
  <si>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</si>
  <si>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</si>
  <si>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</si>
  <si>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</si>
  <si>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</si>
  <si>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</si>
  <si>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</si>
  <si>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</si>
  <si>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</si>
  <si>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</si>
  <si>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</si>
  <si>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</si>
  <si>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</si>
  <si>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</si>
  <si>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</si>
  <si>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</si>
  <si>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</si>
  <si>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</si>
  <si>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</si>
  <si>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</si>
  <si>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</si>
  <si>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</si>
  <si>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</si>
  <si>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</si>
  <si>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</si>
  <si>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</si>
  <si>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</si>
  <si>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</si>
  <si>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</si>
  <si>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</si>
  <si>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</si>
  <si>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</si>
  <si>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</si>
  <si>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</si>
  <si>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</si>
  <si>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</si>
  <si>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</si>
  <si>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</si>
  <si>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</si>
  <si>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</si>
  <si>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</si>
  <si>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</si>
  <si>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</si>
  <si>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</si>
  <si>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</si>
  <si>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</si>
  <si>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</si>
  <si>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</si>
  <si>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</si>
  <si>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</si>
  <si>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</si>
  <si>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</si>
  <si>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</si>
  <si>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</si>
  <si>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</si>
  <si>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</si>
  <si>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</si>
  <si>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</si>
  <si>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</si>
  <si>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</si>
  <si>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</si>
  <si>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</si>
  <si>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</si>
  <si>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</si>
  <si>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</si>
  <si>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</si>
  <si>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</si>
  <si>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</si>
  <si>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</si>
  <si>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</si>
  <si>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</si>
  <si>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</si>
  <si>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</si>
  <si>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</si>
  <si>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</si>
  <si>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</si>
  <si>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</si>
  <si>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</si>
  <si>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</si>
  <si>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</si>
  <si>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</si>
  <si>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</si>
  <si>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</si>
  <si>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</si>
  <si>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</si>
  <si>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</si>
  <si>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</si>
  <si>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</si>
  <si>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</si>
  <si>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</si>
  <si>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</si>
  <si>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</si>
  <si>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</si>
  <si>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</si>
  <si>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</si>
  <si>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</si>
  <si>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</si>
  <si>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</si>
  <si>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</si>
  <si>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</si>
  <si>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</si>
  <si>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</si>
  <si>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</si>
  <si>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</si>
  <si>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</si>
  <si>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</si>
  <si>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</si>
  <si>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</si>
  <si>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</si>
  <si>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</si>
  <si>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</si>
  <si>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</si>
  <si>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</si>
  <si>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</si>
  <si>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</si>
  <si>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</si>
  <si>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</si>
  <si>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</si>
  <si>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</si>
  <si>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</si>
  <si>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</si>
  <si>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</si>
  <si>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</si>
  <si>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</si>
  <si>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</si>
  <si>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</si>
  <si>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</si>
  <si>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</si>
  <si>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</si>
  <si>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</si>
  <si>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</si>
  <si>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</si>
  <si>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</si>
  <si>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</si>
  <si>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</si>
  <si>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</si>
  <si>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</si>
  <si>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</si>
  <si>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</si>
  <si>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</si>
  <si>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</si>
  <si>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</si>
  <si>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</si>
  <si>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</si>
  <si>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</si>
  <si>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</si>
  <si>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</si>
  <si>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</si>
  <si>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</si>
  <si>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</si>
  <si>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</si>
  <si>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</si>
  <si>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</si>
  <si>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</si>
  <si>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</si>
  <si>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</si>
  <si>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</si>
  <si>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</si>
  <si>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</si>
  <si>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</si>
  <si>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</si>
  <si>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</si>
  <si>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</si>
  <si>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</si>
  <si>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</si>
  <si>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</si>
  <si>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</si>
  <si>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</si>
  <si>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</si>
  <si>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</si>
  <si>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</si>
  <si>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</si>
  <si>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</si>
  <si>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</si>
  <si>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</si>
  <si>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</si>
  <si>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</si>
  <si>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</si>
  <si>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</si>
  <si>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</si>
  <si>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</si>
  <si>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</si>
  <si>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</si>
  <si>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</si>
  <si>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</si>
  <si>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</si>
  <si>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</si>
  <si>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</si>
  <si>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</si>
  <si>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</si>
  <si>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</si>
  <si>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</si>
  <si>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</si>
  <si>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</si>
  <si>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</si>
  <si>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</si>
  <si>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</si>
  <si>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</si>
  <si>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</si>
  <si>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</si>
  <si>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</si>
  <si>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</si>
  <si>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</si>
  <si>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</si>
  <si>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</si>
  <si>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</si>
  <si>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</si>
  <si>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</si>
  <si>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</si>
  <si>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</si>
  <si>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</si>
  <si>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</si>
  <si>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</si>
  <si>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</si>
  <si>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</si>
  <si>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</si>
  <si>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</si>
  <si>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</si>
  <si>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</si>
  <si>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</si>
  <si>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</si>
  <si>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</si>
  <si>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</si>
  <si>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</si>
  <si>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</si>
  <si>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</si>
  <si>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</si>
  <si>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</si>
  <si>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</si>
  <si>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</si>
  <si>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</si>
  <si>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</si>
  <si>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</si>
  <si>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</si>
  <si>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</si>
  <si>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</si>
  <si>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</si>
  <si>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</si>
  <si>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</si>
  <si>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</si>
  <si>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</si>
  <si>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</si>
  <si>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</si>
  <si>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</si>
  <si>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</si>
  <si>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</si>
  <si>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</si>
  <si>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</si>
  <si>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</si>
  <si>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</si>
  <si>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</si>
  <si>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</si>
  <si>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</si>
  <si>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</si>
  <si>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</si>
  <si>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</si>
  <si>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</si>
  <si>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</si>
  <si>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</si>
  <si>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</si>
  <si>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</si>
  <si>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</si>
  <si>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</si>
  <si>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</si>
  <si>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</si>
  <si>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</si>
  <si>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</si>
  <si>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</si>
  <si>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</si>
  <si>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</si>
  <si>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</si>
  <si>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</si>
  <si>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</si>
  <si>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</si>
  <si>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</si>
  <si>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</si>
  <si>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</si>
  <si>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</si>
  <si>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</si>
  <si>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</si>
  <si>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</si>
  <si>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</si>
  <si>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</si>
  <si>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</si>
  <si>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</si>
  <si>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</si>
  <si>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</si>
  <si>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</si>
  <si>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</si>
  <si>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</si>
  <si>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</si>
  <si>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</si>
  <si>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</si>
  <si>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</si>
  <si>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</si>
  <si>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</si>
  <si>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</si>
  <si>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</si>
  <si>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</si>
  <si>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</si>
  <si>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</si>
  <si>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</si>
  <si>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</si>
  <si>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</si>
  <si>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</si>
  <si>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</si>
  <si>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</si>
  <si>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</si>
  <si>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</si>
  <si>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</si>
  <si>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</si>
  <si>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</si>
  <si>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</si>
  <si>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</si>
  <si>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</si>
  <si>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</si>
  <si>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</si>
  <si>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</si>
  <si>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</si>
  <si>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</si>
  <si>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</si>
  <si>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</si>
  <si>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</si>
  <si>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</si>
  <si>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</si>
  <si>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</si>
  <si>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</si>
  <si>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</si>
  <si>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</si>
  <si>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</si>
  <si>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</si>
  <si>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</si>
  <si>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</si>
  <si>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</si>
  <si>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</si>
  <si>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</si>
  <si>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</si>
  <si>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</si>
  <si>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</si>
  <si>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</si>
  <si>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</si>
  <si>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</si>
  <si>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</si>
  <si>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</si>
  <si>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</si>
  <si>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</si>
  <si>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</si>
  <si>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</si>
  <si>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</si>
  <si>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</si>
  <si>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</si>
  <si>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</si>
  <si>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</si>
  <si>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</si>
  <si>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</si>
  <si>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</si>
  <si>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</si>
  <si>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</si>
  <si>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</si>
  <si>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</si>
  <si>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</si>
  <si>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</si>
  <si>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</si>
  <si>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</si>
  <si>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</si>
  <si>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</si>
  <si>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</si>
  <si>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</si>
  <si>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</si>
  <si>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</si>
  <si>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</si>
  <si>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</si>
  <si>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</si>
  <si>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</si>
  <si>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</si>
  <si>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</si>
  <si>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</si>
  <si>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</si>
  <si>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</si>
  <si>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</si>
  <si>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</si>
  <si>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</si>
  <si>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</si>
  <si>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</si>
  <si>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</si>
  <si>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</si>
  <si>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</si>
  <si>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</si>
  <si>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</si>
  <si>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</si>
  <si>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</si>
  <si>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</si>
  <si>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</si>
  <si>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</si>
  <si>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</si>
  <si>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</si>
  <si>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</si>
  <si>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</si>
  <si>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</si>
  <si>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</si>
  <si>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</si>
  <si>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</si>
  <si>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</si>
  <si>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</si>
  <si>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</si>
  <si>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</si>
  <si>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</si>
  <si>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</si>
  <si>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</si>
  <si>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</si>
  <si>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</si>
  <si>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</si>
  <si>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</si>
  <si>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</si>
  <si>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</si>
  <si>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</si>
  <si>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</si>
  <si>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</si>
  <si>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</si>
  <si>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</si>
  <si>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</si>
  <si>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</si>
  <si>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</si>
  <si>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</si>
  <si>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</si>
  <si>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</si>
  <si>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</si>
  <si>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</si>
  <si>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</si>
  <si>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</si>
  <si>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</si>
  <si>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</si>
  <si>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</si>
  <si>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</si>
  <si>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</si>
  <si>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</si>
  <si>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</si>
  <si>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</si>
  <si>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</si>
  <si>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</si>
  <si>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</si>
  <si>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</si>
  <si>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</si>
  <si>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</si>
  <si>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</si>
  <si>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</si>
  <si>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</si>
  <si>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</si>
  <si>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</si>
  <si>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</si>
  <si>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</si>
  <si>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</si>
  <si>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</si>
  <si>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</si>
  <si>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</si>
  <si>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</si>
  <si>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</si>
  <si>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</si>
  <si>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</si>
  <si>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</si>
  <si>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</si>
  <si>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</si>
  <si>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</si>
  <si>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</si>
  <si>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</si>
  <si>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</si>
  <si>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</si>
  <si>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</si>
  <si>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</si>
  <si>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</si>
  <si>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</si>
  <si>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</si>
  <si>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</si>
  <si>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</si>
  <si>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</si>
  <si>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</si>
  <si>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</si>
  <si>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</si>
  <si>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</si>
  <si>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</si>
  <si>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</si>
  <si>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</si>
  <si>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</si>
  <si>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</si>
  <si>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</si>
  <si>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</si>
  <si>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</si>
  <si>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</si>
  <si>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</si>
  <si>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</si>
  <si>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</si>
  <si>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</si>
  <si>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</si>
  <si>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</si>
  <si>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</si>
  <si>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</si>
  <si>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</si>
  <si>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</si>
  <si>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</si>
  <si>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</si>
  <si>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</si>
  <si>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</si>
  <si>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</si>
  <si>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</si>
  <si>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</si>
  <si>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</si>
  <si>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</si>
  <si>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</si>
  <si>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</si>
  <si>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</si>
  <si>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</si>
  <si>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</si>
  <si>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</si>
  <si>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</si>
  <si>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</si>
  <si>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</si>
  <si>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</si>
  <si>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</si>
  <si>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</si>
  <si>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</si>
  <si>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</si>
  <si>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</si>
  <si>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</si>
  <si>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</si>
  <si>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</si>
  <si>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</si>
  <si>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</si>
  <si>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</si>
  <si>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</si>
  <si>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</si>
  <si>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</si>
  <si>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</si>
  <si>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</si>
  <si>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</si>
  <si>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</si>
  <si>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</si>
  <si>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</si>
  <si>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</si>
  <si>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</si>
  <si>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</si>
  <si>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</si>
  <si>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</si>
  <si>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</si>
  <si>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</si>
  <si>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</si>
  <si>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</si>
  <si>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</si>
  <si>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</si>
  <si>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</si>
  <si>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</si>
  <si>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</si>
  <si>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</si>
  <si>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</si>
  <si>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</si>
  <si>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</si>
  <si>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</si>
  <si>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</si>
  <si>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</si>
  <si>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</si>
  <si>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</si>
  <si>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</si>
  <si>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</si>
  <si>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</si>
  <si>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</si>
  <si>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</si>
  <si>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</si>
  <si>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</si>
  <si>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</si>
  <si>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</si>
  <si>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</si>
  <si>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</si>
  <si>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</si>
  <si>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</si>
  <si>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</si>
  <si>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</si>
  <si>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</si>
  <si>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</si>
  <si>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</si>
  <si>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</si>
  <si>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</si>
  <si>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</si>
  <si>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</si>
  <si>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</si>
  <si>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</si>
  <si>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</si>
  <si>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</si>
  <si>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</si>
  <si>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</si>
  <si>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</si>
  <si>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</si>
  <si>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</si>
  <si>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</si>
  <si>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</si>
  <si>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</si>
  <si>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</si>
  <si>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</si>
  <si>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</si>
  <si>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</si>
  <si>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</si>
  <si>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</si>
  <si>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</si>
  <si>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</si>
  <si>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</si>
  <si>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</si>
  <si>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</si>
  <si>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</si>
  <si>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</si>
  <si>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</si>
  <si>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</si>
  <si>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</si>
  <si>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</si>
  <si>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</si>
  <si>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</si>
  <si>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</si>
  <si>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</si>
  <si>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</si>
  <si>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</si>
  <si>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</si>
  <si>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</si>
  <si>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</si>
  <si>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</si>
  <si>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</si>
  <si>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</si>
  <si>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</si>
  <si>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</si>
  <si>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</si>
  <si>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</si>
  <si>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</si>
  <si>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</si>
  <si>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</si>
  <si>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</si>
  <si>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</si>
  <si>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</si>
  <si>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</si>
  <si>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</si>
  <si>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</si>
  <si>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</si>
  <si>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</si>
  <si>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</si>
  <si>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</si>
  <si>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</si>
  <si>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</si>
  <si>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</si>
  <si>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</si>
  <si>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</si>
  <si>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</si>
  <si>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</si>
  <si>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</si>
  <si>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</si>
  <si>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</si>
  <si>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</si>
  <si>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</si>
  <si>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</si>
  <si>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</si>
  <si>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</si>
  <si>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</si>
  <si>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</si>
  <si>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</si>
  <si>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</si>
  <si>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</si>
  <si>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</si>
  <si>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</si>
  <si>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</si>
  <si>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</si>
  <si>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</si>
  <si>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</si>
  <si>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</si>
  <si>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</si>
  <si>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</si>
  <si>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</si>
  <si>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</si>
  <si>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</si>
  <si>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</si>
  <si>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</si>
  <si>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</si>
  <si>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</si>
  <si>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</si>
  <si>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</si>
  <si>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</si>
  <si>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</si>
  <si>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</si>
  <si>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</si>
  <si>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</si>
  <si>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</si>
  <si>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</si>
  <si>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</si>
  <si>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</si>
  <si>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</si>
  <si>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</si>
  <si>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</si>
  <si>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</si>
  <si>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</si>
  <si>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</si>
  <si>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</si>
  <si>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</si>
  <si>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</si>
  <si>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</si>
  <si>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</si>
  <si>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</si>
  <si>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</si>
  <si>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</si>
  <si>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</si>
  <si>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</si>
  <si>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</si>
  <si>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</si>
  <si>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</si>
  <si>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</si>
  <si>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</si>
  <si>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</si>
  <si>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</si>
  <si>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</si>
  <si>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</si>
  <si>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</si>
  <si>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</si>
  <si>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</si>
  <si>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</si>
  <si>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</si>
  <si>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</si>
  <si>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</si>
  <si>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</si>
  <si>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</si>
  <si>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</si>
  <si>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</si>
  <si>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</si>
  <si>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</si>
  <si>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</si>
  <si>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</si>
  <si>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</si>
  <si>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</si>
  <si>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</si>
  <si>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</si>
  <si>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</si>
  <si>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</si>
  <si>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</si>
  <si>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</si>
  <si>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</si>
  <si>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</si>
  <si>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</si>
  <si>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</si>
  <si>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</si>
  <si>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</si>
  <si>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</si>
  <si>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</si>
  <si>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</si>
  <si>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</si>
  <si>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</si>
  <si>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</si>
  <si>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</si>
  <si>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</si>
  <si>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</si>
  <si>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</si>
  <si>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</si>
  <si>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</si>
  <si>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</si>
  <si>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</si>
  <si>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</si>
  <si>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</si>
  <si>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</si>
  <si>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</si>
  <si>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</si>
  <si>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</si>
  <si>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</si>
  <si>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</si>
  <si>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</si>
  <si>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</si>
  <si>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</si>
  <si>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</si>
  <si>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</si>
  <si>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</si>
  <si>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</si>
  <si>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</si>
  <si>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</si>
  <si>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</si>
  <si>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</si>
  <si>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</si>
  <si>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</si>
  <si>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</si>
  <si>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</si>
  <si>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</si>
  <si>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</si>
  <si>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</si>
  <si>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</si>
  <si>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</si>
  <si>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</si>
  <si>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</si>
  <si>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</si>
  <si>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</si>
  <si>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</si>
  <si>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</si>
  <si>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</si>
  <si>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</si>
  <si>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</si>
  <si>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</si>
  <si>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</si>
  <si>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</si>
  <si>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</si>
  <si>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</si>
  <si>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</si>
  <si>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</si>
  <si>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</si>
  <si>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</si>
  <si>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</si>
  <si>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</si>
  <si>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</si>
  <si>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</si>
  <si>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</si>
  <si>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</si>
  <si>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</si>
  <si>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</si>
  <si>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</si>
  <si>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</si>
  <si>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</si>
  <si>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</si>
  <si>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</si>
  <si>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</si>
  <si>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</si>
  <si>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</si>
  <si>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</si>
  <si>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</si>
  <si>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</si>
  <si>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</si>
  <si>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</si>
  <si>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</si>
  <si>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</si>
  <si>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</si>
  <si>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</si>
  <si>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</si>
  <si>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</si>
  <si>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</si>
  <si>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</si>
  <si>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</si>
  <si>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</si>
  <si>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</si>
  <si>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</si>
  <si>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</si>
  <si>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</si>
  <si>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</si>
  <si>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</si>
  <si>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</si>
  <si>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</si>
  <si>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</si>
  <si>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</si>
  <si>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</si>
  <si>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</si>
  <si>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</si>
  <si>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</si>
  <si>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</si>
  <si>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</si>
  <si>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</si>
  <si>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</si>
  <si>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</si>
  <si>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</si>
  <si>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</si>
  <si>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</si>
  <si>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</si>
  <si>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</si>
  <si>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</si>
  <si>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</si>
  <si>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</si>
  <si>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</si>
  <si>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</si>
  <si>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</si>
  <si>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</si>
  <si>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</si>
  <si>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</si>
  <si>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</si>
  <si>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</si>
  <si>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</si>
  <si>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</si>
  <si>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</si>
  <si>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</si>
  <si>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</si>
  <si>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</si>
  <si>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</si>
  <si>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</si>
  <si>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</si>
  <si>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</si>
  <si>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</si>
  <si>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</si>
  <si>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</si>
  <si>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</si>
  <si>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</si>
  <si>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</si>
  <si>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</si>
  <si>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</si>
  <si>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</si>
  <si>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</si>
  <si>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</si>
  <si>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</si>
  <si>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</si>
  <si>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</si>
  <si>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</si>
  <si>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</si>
  <si>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</si>
  <si>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</si>
  <si>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</si>
  <si>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</si>
  <si>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</si>
  <si>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</si>
  <si>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</si>
  <si>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</si>
  <si>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</si>
  <si>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</si>
  <si>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</si>
  <si>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</si>
  <si>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</si>
  <si>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</si>
  <si>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</si>
  <si>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</si>
  <si>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</si>
  <si>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</si>
  <si>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</si>
  <si>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</si>
  <si>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</si>
  <si>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</si>
  <si>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</si>
  <si>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</si>
  <si>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</si>
  <si>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</si>
  <si>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</si>
  <si>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</si>
  <si>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</si>
  <si>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</si>
  <si>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</si>
  <si>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</si>
  <si>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</si>
  <si>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</si>
  <si>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</si>
  <si>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</si>
  <si>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</si>
  <si>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</si>
  <si>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</si>
  <si>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</si>
  <si>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</si>
  <si>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</si>
  <si>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</si>
  <si>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</si>
  <si>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</si>
  <si>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</si>
  <si>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</si>
  <si>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</si>
  <si>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</si>
  <si>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</si>
  <si>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</si>
  <si>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</si>
  <si>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</si>
  <si>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</si>
  <si>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</si>
  <si>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</si>
  <si>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</si>
  <si>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</si>
  <si>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</si>
  <si>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</si>
  <si>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</si>
  <si>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</si>
  <si>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</si>
  <si>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</si>
  <si>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</si>
  <si>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</si>
  <si>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</si>
  <si>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</si>
  <si>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</si>
  <si>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</si>
  <si>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</si>
  <si>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</si>
  <si>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</si>
  <si>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</si>
  <si>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</si>
  <si>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</si>
  <si>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</si>
  <si>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</si>
  <si>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</si>
  <si>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</si>
  <si>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</si>
  <si>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</si>
  <si>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</si>
  <si>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</si>
  <si>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</si>
  <si>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</si>
  <si>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</si>
  <si>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</si>
  <si>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</si>
  <si>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</si>
  <si>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</si>
  <si>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</si>
  <si>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</si>
  <si>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</si>
  <si>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</si>
  <si>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</si>
  <si>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</si>
  <si>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</si>
  <si>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</si>
  <si>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</si>
  <si>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</si>
  <si>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</si>
  <si>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</si>
  <si>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</si>
  <si>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</si>
  <si>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</si>
  <si>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</si>
  <si>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</si>
  <si>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</si>
  <si>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</si>
  <si>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</si>
  <si>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</si>
  <si>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</si>
  <si>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</si>
  <si>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</si>
  <si>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</si>
  <si>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</si>
  <si>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</si>
  <si>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</si>
  <si>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</si>
  <si>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</si>
  <si>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</si>
  <si>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</si>
  <si>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</si>
  <si>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</si>
  <si>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</si>
  <si>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</si>
  <si>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</si>
  <si>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</si>
  <si>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</si>
  <si>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</si>
  <si>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</si>
  <si>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</si>
  <si>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</si>
  <si>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</si>
  <si>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</si>
  <si>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</si>
  <si>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</si>
  <si>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</si>
  <si>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</si>
  <si>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</si>
  <si>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</si>
  <si>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</si>
  <si>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</si>
  <si>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</si>
  <si>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</si>
  <si>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</si>
  <si>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</si>
  <si>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</si>
  <si>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</si>
  <si>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</si>
  <si>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</si>
  <si>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</si>
  <si>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</si>
  <si>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</si>
  <si>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</si>
  <si>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</si>
  <si>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</si>
  <si>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</si>
  <si>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</si>
  <si>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</si>
  <si>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</si>
  <si>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</si>
  <si>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</si>
  <si>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</si>
  <si>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</si>
  <si>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</si>
  <si>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</si>
  <si>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</si>
  <si>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</si>
  <si>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</si>
  <si>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</si>
  <si>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</si>
  <si>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</si>
  <si>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</si>
  <si>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</si>
  <si>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</si>
  <si>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</si>
  <si>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</si>
  <si>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</si>
  <si>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</si>
  <si>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</si>
  <si>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</si>
  <si>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</si>
  <si>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</si>
  <si>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</si>
  <si>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</si>
  <si>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</si>
  <si>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</si>
  <si>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</si>
  <si>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</si>
  <si>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</si>
  <si>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</si>
  <si>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</si>
  <si>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</si>
  <si>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</si>
  <si>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</si>
  <si>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</si>
  <si>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</si>
  <si>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</si>
  <si>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</si>
  <si>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</si>
  <si>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</si>
  <si>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</si>
  <si>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</si>
  <si>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</si>
  <si>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</si>
  <si>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</si>
  <si>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</si>
  <si>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</si>
  <si>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</si>
  <si>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</si>
  <si>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</si>
  <si>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</si>
  <si>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</si>
  <si>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</si>
  <si>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</si>
  <si>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</si>
  <si>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</si>
  <si>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</si>
  <si>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</si>
  <si>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</si>
  <si>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</si>
  <si>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</si>
  <si>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</si>
  <si>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</si>
  <si>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</si>
  <si>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</si>
  <si>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</si>
  <si>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</si>
  <si>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</si>
  <si>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</si>
  <si>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</si>
  <si>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</si>
  <si>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</si>
  <si>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</si>
  <si>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</si>
  <si>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</si>
  <si>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</si>
  <si>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</si>
  <si>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</si>
  <si>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</si>
  <si>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</si>
  <si>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</si>
  <si>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</si>
  <si>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</si>
  <si>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</si>
  <si>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</si>
  <si>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</si>
  <si>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</si>
  <si>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</si>
  <si>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</si>
  <si>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</si>
  <si>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</si>
  <si>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</si>
  <si>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</si>
  <si>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</si>
  <si>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</si>
  <si>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</si>
  <si>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</si>
  <si>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</si>
  <si>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</si>
  <si>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</si>
  <si>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</si>
  <si>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</si>
  <si>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</si>
  <si>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</si>
  <si>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</si>
  <si>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</si>
  <si>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</si>
  <si>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</si>
  <si>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</si>
  <si>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</si>
  <si>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</si>
  <si>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</si>
  <si>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</si>
  <si>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</si>
  <si>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</si>
  <si>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</si>
  <si>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</si>
  <si>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</si>
  <si>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</si>
  <si>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</si>
  <si>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</si>
  <si>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</si>
  <si>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</si>
  <si>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</si>
  <si>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</si>
  <si>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</si>
  <si>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</si>
  <si>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</si>
  <si>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</si>
  <si>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</si>
  <si>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</si>
  <si>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</si>
  <si>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</si>
  <si>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</si>
  <si>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</si>
  <si>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</si>
  <si>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</si>
  <si>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</si>
  <si>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</si>
  <si>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</si>
  <si>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</si>
  <si>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</si>
  <si>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</si>
  <si>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</si>
  <si>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</si>
  <si>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</si>
  <si>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</si>
  <si>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</si>
  <si>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</si>
  <si>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</si>
  <si>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</si>
  <si>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</si>
  <si>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</si>
  <si>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</si>
  <si>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</si>
  <si>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</si>
  <si>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</si>
  <si>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</si>
  <si>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</si>
  <si>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</si>
  <si>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</si>
  <si>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</si>
  <si>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</si>
  <si>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</si>
  <si>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</si>
  <si>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</si>
  <si>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</si>
  <si>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</si>
  <si>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</si>
  <si>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</si>
  <si>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</si>
  <si>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</si>
  <si>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</si>
  <si>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</si>
  <si>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</si>
  <si>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</si>
  <si>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</si>
  <si>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</si>
  <si>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</si>
  <si>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</si>
  <si>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</si>
  <si>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</si>
  <si>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</si>
  <si>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</si>
  <si>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</si>
  <si>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</si>
  <si>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</si>
  <si>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</si>
  <si>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</si>
  <si>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</si>
  <si>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</si>
  <si>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</si>
  <si>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</si>
  <si>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</si>
  <si>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</si>
  <si>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</si>
  <si>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</si>
  <si>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</si>
  <si>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</si>
  <si>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</si>
  <si>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</si>
  <si>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</si>
  <si>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</si>
  <si>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</si>
  <si>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</si>
  <si>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</si>
  <si>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</si>
  <si>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</si>
  <si>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</si>
  <si>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</si>
  <si>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</si>
  <si>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</si>
  <si>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</si>
  <si>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</si>
  <si>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</si>
  <si>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</si>
  <si>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</si>
  <si>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</si>
  <si>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</si>
  <si>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</si>
  <si>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</si>
  <si>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</si>
  <si>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</si>
  <si>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</si>
  <si>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</si>
  <si>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</si>
  <si>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</si>
  <si>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</si>
  <si>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</si>
  <si>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</si>
  <si>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</si>
  <si>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</si>
  <si>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</si>
  <si>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</si>
  <si>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</si>
  <si>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</si>
  <si>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</si>
  <si>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</si>
  <si>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</si>
  <si>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</si>
  <si>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</si>
  <si>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</si>
  <si>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</si>
  <si>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</si>
  <si>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</si>
  <si>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</si>
  <si>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</si>
  <si>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</si>
  <si>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</si>
  <si>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</si>
  <si>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</si>
  <si>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</si>
  <si>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</si>
  <si>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</si>
  <si>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</si>
  <si>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</si>
  <si>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</si>
  <si>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</si>
  <si>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</si>
  <si>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</si>
  <si>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</si>
  <si>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</si>
  <si>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</si>
  <si>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</si>
  <si>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</si>
  <si>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</si>
  <si>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</si>
  <si>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</si>
  <si>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</si>
  <si>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</si>
  <si>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</si>
  <si>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</si>
  <si>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</si>
  <si>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</si>
  <si>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</si>
  <si>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</si>
  <si>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</si>
  <si>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</si>
  <si>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</si>
  <si>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</si>
  <si>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</si>
  <si>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</si>
  <si>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</si>
  <si>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</si>
  <si>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</si>
  <si>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</si>
  <si>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</si>
  <si>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</si>
  <si>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</si>
  <si>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</si>
  <si>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</si>
  <si>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</si>
  <si>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</si>
  <si>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</si>
  <si>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</si>
  <si>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</si>
  <si>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</si>
  <si>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</si>
  <si>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</si>
  <si>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</si>
  <si>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</si>
  <si>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</si>
  <si>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</si>
  <si>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</si>
  <si>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</si>
  <si>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</si>
  <si>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</si>
  <si>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</si>
  <si>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</si>
  <si>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</si>
  <si>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</si>
  <si>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</si>
  <si>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</si>
  <si>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</si>
  <si>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</si>
  <si>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</si>
  <si>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</si>
  <si>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</si>
  <si>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</si>
  <si>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</si>
  <si>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</si>
  <si>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</si>
  <si>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</si>
  <si>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</si>
  <si>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</si>
  <si>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</si>
  <si>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</si>
  <si>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</si>
  <si>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</si>
  <si>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</si>
  <si>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</si>
  <si>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</si>
  <si>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</si>
  <si>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</si>
  <si>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</si>
  <si>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</si>
  <si>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</si>
  <si>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</si>
  <si>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</si>
  <si>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</si>
  <si>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</si>
  <si>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</si>
  <si>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</si>
  <si>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</si>
  <si>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</si>
  <si>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</si>
  <si>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</si>
  <si>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</si>
  <si>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</si>
  <si>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</si>
  <si>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</si>
  <si>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</si>
  <si>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</si>
  <si>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</si>
  <si>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</si>
  <si>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</si>
  <si>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</si>
  <si>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</si>
  <si>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</si>
  <si>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</si>
  <si>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</si>
  <si>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</si>
  <si>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</si>
  <si>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</si>
  <si>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</si>
  <si>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</si>
  <si>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</si>
  <si>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</si>
  <si>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</si>
  <si>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</si>
  <si>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</si>
  <si>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</si>
  <si>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</si>
  <si>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</si>
  <si>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</si>
  <si>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</si>
  <si>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</si>
  <si>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</si>
  <si>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</si>
  <si>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</si>
  <si>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</si>
  <si>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</si>
  <si>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</si>
  <si>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</si>
  <si>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</si>
  <si>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</si>
  <si>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</si>
  <si>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</si>
  <si>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</si>
  <si>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</si>
  <si>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</si>
  <si>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</si>
  <si>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</si>
  <si>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</si>
  <si>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</si>
  <si>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</si>
  <si>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</si>
  <si>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</si>
  <si>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</si>
  <si>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</si>
  <si>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</si>
  <si>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</si>
  <si>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</si>
  <si>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</si>
  <si>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</si>
  <si>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</si>
  <si>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</si>
  <si>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</si>
  <si>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</si>
  <si>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</si>
  <si>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</si>
  <si>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</si>
  <si>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</si>
  <si>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</si>
  <si>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</si>
  <si>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</si>
  <si>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</si>
  <si>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</si>
  <si>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</si>
  <si>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</si>
  <si>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</si>
  <si>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</si>
  <si>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</si>
  <si>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</si>
  <si>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</si>
  <si>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</si>
  <si>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</si>
  <si>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</si>
  <si>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</si>
  <si>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</si>
  <si>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</si>
  <si>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</si>
  <si>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</si>
  <si>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</si>
  <si>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</si>
  <si>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</si>
  <si>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</si>
  <si>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</si>
  <si>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</si>
  <si>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</si>
  <si>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</si>
  <si>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</si>
  <si>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</si>
  <si>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</si>
  <si>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</si>
  <si>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</si>
  <si>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</si>
  <si>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</si>
  <si>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</si>
  <si>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</si>
  <si>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</si>
  <si>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</si>
  <si>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</si>
  <si>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</si>
  <si>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</si>
  <si>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</si>
  <si>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</si>
  <si>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</si>
  <si>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</si>
  <si>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</si>
  <si>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</si>
  <si>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</si>
  <si>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</si>
  <si>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</si>
  <si>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</si>
  <si>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</si>
  <si>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</si>
  <si>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</si>
  <si>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</si>
  <si>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</si>
  <si>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</si>
  <si>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</si>
  <si>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</si>
  <si>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</si>
  <si>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</si>
  <si>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</si>
  <si>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</si>
  <si>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</si>
  <si>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</si>
  <si>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</si>
  <si>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</si>
  <si>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</si>
  <si>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</si>
  <si>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</si>
  <si>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</si>
  <si>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</si>
  <si>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</si>
  <si>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</si>
  <si>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</si>
  <si>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</si>
  <si>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</si>
  <si>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</si>
  <si>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</si>
  <si>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</si>
  <si>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</si>
  <si>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</si>
  <si>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</si>
  <si>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</si>
  <si>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</si>
  <si>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</si>
  <si>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</si>
  <si>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</si>
  <si>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</si>
  <si>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</si>
  <si>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</si>
  <si>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</si>
  <si>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</si>
  <si>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</si>
  <si>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</si>
  <si>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</si>
  <si>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</si>
  <si>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</si>
  <si>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</si>
  <si>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</si>
  <si>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</si>
  <si>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</si>
  <si>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</si>
  <si>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</si>
  <si>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</si>
  <si>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</si>
  <si>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</si>
  <si>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</si>
  <si>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</si>
  <si>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</si>
  <si>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</si>
  <si>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</si>
  <si>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</si>
  <si>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</si>
  <si>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</si>
  <si>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</si>
  <si>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</si>
  <si>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</si>
  <si>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</si>
  <si>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</si>
  <si>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</si>
  <si>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</si>
  <si>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</si>
  <si>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</si>
  <si>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</si>
  <si>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</si>
  <si>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</si>
  <si>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</si>
  <si>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</si>
  <si>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</si>
  <si>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</si>
  <si>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</si>
  <si>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</si>
  <si>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</si>
  <si>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</si>
  <si>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</si>
  <si>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</si>
  <si>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</si>
  <si>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</si>
  <si>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</si>
  <si>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</si>
  <si>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</si>
  <si>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</si>
  <si>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</si>
  <si>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</si>
  <si>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</si>
  <si>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</si>
  <si>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</si>
  <si>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</si>
  <si>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</si>
  <si>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</si>
  <si>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</si>
  <si>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</si>
  <si>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</si>
  <si>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</si>
  <si>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</si>
  <si>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</si>
  <si>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</si>
  <si>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</si>
  <si>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</si>
  <si>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</si>
  <si>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</si>
  <si>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</si>
  <si>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</si>
  <si>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</si>
  <si>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</si>
  <si>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</si>
  <si>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</si>
  <si>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</si>
  <si>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</si>
  <si>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</si>
  <si>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</si>
  <si>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</si>
  <si>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</si>
  <si>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</si>
  <si>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</si>
  <si>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</si>
  <si>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</si>
  <si>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</si>
  <si>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</si>
  <si>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</si>
  <si>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</si>
  <si>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</si>
  <si>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</si>
  <si>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</si>
  <si>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</si>
  <si>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</si>
  <si>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</si>
  <si>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</si>
  <si>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</si>
  <si>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</si>
  <si>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</si>
  <si>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</si>
  <si>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</si>
  <si>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</si>
  <si>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</si>
  <si>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</si>
  <si>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</si>
  <si>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</si>
  <si>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</si>
  <si>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</si>
  <si>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</si>
  <si>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</si>
  <si>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</si>
  <si>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</si>
  <si>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</si>
  <si>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</si>
  <si>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</si>
  <si>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</si>
  <si>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</si>
  <si>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</si>
  <si>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</si>
  <si>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</si>
  <si>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</si>
  <si>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</si>
  <si>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</si>
  <si>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</si>
  <si>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</si>
  <si>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</si>
  <si>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</si>
  <si>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</si>
  <si>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</si>
  <si>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</si>
  <si>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</si>
  <si>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</si>
  <si>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</si>
  <si>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</si>
  <si>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</si>
  <si>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</si>
  <si>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</si>
  <si>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</si>
  <si>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</si>
  <si>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</si>
  <si>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</si>
  <si>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</si>
  <si>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</si>
  <si>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</si>
  <si>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</si>
  <si>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</si>
  <si>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</si>
  <si>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</si>
  <si>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</si>
  <si>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</si>
  <si>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</si>
  <si>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</si>
  <si>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</si>
  <si>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</si>
  <si>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</si>
  <si>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</si>
  <si>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</si>
  <si>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</si>
  <si>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</si>
  <si>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</si>
  <si>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</si>
  <si>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</si>
  <si>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</si>
  <si>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</si>
  <si>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</si>
  <si>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</si>
  <si>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</si>
  <si>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</si>
  <si>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</si>
  <si>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</si>
  <si>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</si>
  <si>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</si>
  <si>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</si>
  <si>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</si>
  <si>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</si>
  <si>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</si>
  <si>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</si>
  <si>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</si>
  <si>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</si>
  <si>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</si>
  <si>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</si>
  <si>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</si>
  <si>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</si>
  <si>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</si>
  <si>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</si>
  <si>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</si>
  <si>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</si>
  <si>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</si>
  <si>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</si>
  <si>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</si>
  <si>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</si>
  <si>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</si>
  <si>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</si>
  <si>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</si>
  <si>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</si>
  <si>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</si>
  <si>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</si>
  <si>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</si>
  <si>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</si>
  <si>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</si>
  <si>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</si>
  <si>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</si>
  <si>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</si>
  <si>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</si>
  <si>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</si>
  <si>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</si>
  <si>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</si>
  <si>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</si>
  <si>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</si>
  <si>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</si>
  <si>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</si>
  <si>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</si>
  <si>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</si>
  <si>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</si>
  <si>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</si>
  <si>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</si>
  <si>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</si>
  <si>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</si>
  <si>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</si>
  <si>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</si>
  <si>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</si>
  <si>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</si>
  <si>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</si>
  <si>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</si>
  <si>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</si>
  <si>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</si>
  <si>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</si>
  <si>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</si>
  <si>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</si>
  <si>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</si>
  <si>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</si>
  <si>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</si>
  <si>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</si>
  <si>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</si>
  <si>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</si>
  <si>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</si>
  <si>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</si>
  <si>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</si>
  <si>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</si>
  <si>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</si>
  <si>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</si>
  <si>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</si>
  <si>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</si>
  <si>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</si>
  <si>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</si>
  <si>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</si>
  <si>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</si>
  <si>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</si>
  <si>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</si>
  <si>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</si>
  <si>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</si>
  <si>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</si>
  <si>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</si>
  <si>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</si>
  <si>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</si>
  <si>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</si>
  <si>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</si>
  <si>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</si>
  <si>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</si>
  <si>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</si>
  <si>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</si>
  <si>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</si>
  <si>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</si>
  <si>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</si>
  <si>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</si>
  <si>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</si>
  <si>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</si>
  <si>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</si>
  <si>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</si>
  <si>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</si>
  <si>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</si>
  <si>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</si>
  <si>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</si>
  <si>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</si>
  <si>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</si>
  <si>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</si>
  <si>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</si>
  <si>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</si>
  <si>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</si>
  <si>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</si>
  <si>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</si>
  <si>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</si>
  <si>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</si>
  <si>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</si>
  <si>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</si>
  <si>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</si>
  <si>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</si>
  <si>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</si>
  <si>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</si>
  <si>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</si>
  <si>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</si>
  <si>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</si>
  <si>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</si>
  <si>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</si>
  <si>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</si>
  <si>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</si>
  <si>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</si>
  <si>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</si>
  <si>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</si>
  <si>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</si>
  <si>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</si>
  <si>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</si>
  <si>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</si>
  <si>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</si>
  <si>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</si>
  <si>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</si>
  <si>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</si>
  <si>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</si>
  <si>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</si>
  <si>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</si>
  <si>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</si>
  <si>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</si>
  <si>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</si>
  <si>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</si>
  <si>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</si>
  <si>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</si>
  <si>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</si>
  <si>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</si>
  <si>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</si>
  <si>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</si>
  <si>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</si>
  <si>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</si>
  <si>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</si>
  <si>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</si>
  <si>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</si>
  <si>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</si>
  <si>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</si>
  <si>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</si>
  <si>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</si>
  <si>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</si>
  <si>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</si>
  <si>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</si>
  <si>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</si>
  <si>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</si>
  <si>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</si>
  <si>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</si>
  <si>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</si>
  <si>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</si>
  <si>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</si>
  <si>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</si>
  <si>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</si>
  <si>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</si>
  <si>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</si>
  <si>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</si>
  <si>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</si>
  <si>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</si>
  <si>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</si>
  <si>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</si>
  <si>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</si>
  <si>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</si>
  <si>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</si>
  <si>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</si>
  <si>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</si>
  <si>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</si>
  <si>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</si>
  <si>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</si>
  <si>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</si>
  <si>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</si>
  <si>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</si>
  <si>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</si>
  <si>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</si>
  <si>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</si>
  <si>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</si>
  <si>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</si>
  <si>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</si>
  <si>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</si>
  <si>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</si>
  <si>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</si>
  <si>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</si>
  <si>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</si>
  <si>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</si>
  <si>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</si>
  <si>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</si>
  <si>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</si>
  <si>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</si>
  <si>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</si>
  <si>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</si>
  <si>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</si>
  <si>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</si>
  <si>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</si>
  <si>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</si>
  <si>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</si>
  <si>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</si>
  <si>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</si>
  <si>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</si>
  <si>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</si>
  <si>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</si>
  <si>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</si>
  <si>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</si>
  <si>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</si>
  <si>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</si>
  <si>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</si>
  <si>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</si>
  <si>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</si>
  <si>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</si>
  <si>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</si>
  <si>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</si>
  <si>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</si>
  <si>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</si>
  <si>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</si>
  <si>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</si>
  <si>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</si>
  <si>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</si>
  <si>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</si>
  <si>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</si>
  <si>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</si>
  <si>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</si>
  <si>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</si>
  <si>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</si>
  <si>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</si>
  <si>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</si>
  <si>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</si>
  <si>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</si>
  <si>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</si>
  <si>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</si>
  <si>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</si>
  <si>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</si>
  <si>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</si>
  <si>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</si>
  <si>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</si>
  <si>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</si>
  <si>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</si>
  <si>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</si>
  <si>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</si>
  <si>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</si>
  <si>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</si>
  <si>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</si>
  <si>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</si>
  <si>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</si>
  <si>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</si>
  <si>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</si>
  <si>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</si>
  <si>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</si>
  <si>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</si>
  <si>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</si>
  <si>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</si>
  <si>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</si>
  <si>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</si>
  <si>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</si>
  <si>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</si>
  <si>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</si>
  <si>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</si>
  <si>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</si>
  <si>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</si>
  <si>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</si>
  <si>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</si>
  <si>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</si>
  <si>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</si>
  <si>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</si>
  <si>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</si>
  <si>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</si>
  <si>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</si>
  <si>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</si>
  <si>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</si>
  <si>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</si>
  <si>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</si>
  <si>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</si>
  <si>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</si>
  <si>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</si>
  <si>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</si>
  <si>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</si>
  <si>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</si>
  <si>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</si>
  <si>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</si>
  <si>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</si>
  <si>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</si>
  <si>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</si>
  <si>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</si>
  <si>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</si>
  <si>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</si>
  <si>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</si>
  <si>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</si>
  <si>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</si>
  <si>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</si>
  <si>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</si>
  <si>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</si>
  <si>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</si>
  <si>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</si>
  <si>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</si>
  <si>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</si>
  <si>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</si>
  <si>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</si>
  <si>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</si>
  <si>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</si>
  <si>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</si>
  <si>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</si>
  <si>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</si>
  <si>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</si>
  <si>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</si>
  <si>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</si>
  <si>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</si>
  <si>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</si>
  <si>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</si>
  <si>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</si>
  <si>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</si>
  <si>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</si>
  <si>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</si>
  <si>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</si>
  <si>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</si>
  <si>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</si>
  <si>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</si>
  <si>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</si>
  <si>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</si>
  <si>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</si>
  <si>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</si>
  <si>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</si>
  <si>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</si>
  <si>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</si>
  <si>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</si>
  <si>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</si>
  <si>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</si>
  <si>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</si>
  <si>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</si>
  <si>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</si>
  <si>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</si>
  <si>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</si>
  <si>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</si>
  <si>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</si>
  <si>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</si>
  <si>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</si>
  <si>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</si>
  <si>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</si>
  <si>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</si>
  <si>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</si>
  <si>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</si>
  <si>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</si>
  <si>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</si>
  <si>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</si>
  <si>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</si>
  <si>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</si>
  <si>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</si>
  <si>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</si>
  <si>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</si>
  <si>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</si>
  <si>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</si>
  <si>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</si>
  <si>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</si>
  <si>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</si>
  <si>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</si>
  <si>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</si>
  <si>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</si>
  <si>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</si>
  <si>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</si>
  <si>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</si>
  <si>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</si>
  <si>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</si>
  <si>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</si>
  <si>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</si>
  <si>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</si>
  <si>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</si>
  <si>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</si>
  <si>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</si>
  <si>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</si>
  <si>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</si>
  <si>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</si>
  <si>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</si>
  <si>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</si>
  <si>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</si>
  <si>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</si>
  <si>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</si>
  <si>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</si>
  <si>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</si>
  <si>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</si>
  <si>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</si>
  <si>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</si>
  <si>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</si>
  <si>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</si>
  <si>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</si>
  <si>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</si>
  <si>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</si>
  <si>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</si>
  <si>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</si>
  <si>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</si>
  <si>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</si>
  <si>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</si>
  <si>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</si>
  <si>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</si>
  <si>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</si>
  <si>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</si>
  <si>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</si>
  <si>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</si>
  <si>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</si>
  <si>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</si>
  <si>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</si>
  <si>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</si>
  <si>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</si>
  <si>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</si>
  <si>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</si>
  <si>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</si>
  <si>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</si>
  <si>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</si>
  <si>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</si>
  <si>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</si>
  <si>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</si>
  <si>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</si>
  <si>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</si>
  <si>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</si>
  <si>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</si>
  <si>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</si>
  <si>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</si>
  <si>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</si>
  <si>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</si>
  <si>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</si>
  <si>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</si>
  <si>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</si>
  <si>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</si>
  <si>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</si>
  <si>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</si>
  <si>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</si>
  <si>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</si>
  <si>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</si>
  <si>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</si>
  <si>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</si>
  <si>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</si>
  <si>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</si>
  <si>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</si>
  <si>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</si>
  <si>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</si>
  <si>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</si>
  <si>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</si>
  <si>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</si>
  <si>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</si>
  <si>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</si>
  <si>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</si>
  <si>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</si>
  <si>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</si>
  <si>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</si>
  <si>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</si>
  <si>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</si>
  <si>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</si>
  <si>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</si>
  <si>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</si>
  <si>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</si>
  <si>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</si>
  <si>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</si>
  <si>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</si>
  <si>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</si>
  <si>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</si>
  <si>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</si>
  <si>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</si>
  <si>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</si>
  <si>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</si>
  <si>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</si>
  <si>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</si>
  <si>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</si>
  <si>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</si>
  <si>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</si>
  <si>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</si>
  <si>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</si>
  <si>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</si>
  <si>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</si>
  <si>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</si>
  <si>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</si>
  <si>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</si>
  <si>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</si>
  <si>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</si>
  <si>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</si>
  <si>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</si>
  <si>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</si>
  <si>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</si>
  <si>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</si>
  <si>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</si>
  <si>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</si>
  <si>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</si>
  <si>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</si>
  <si>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</si>
  <si>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</si>
  <si>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</si>
  <si>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</si>
  <si>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</si>
  <si>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</si>
  <si>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</si>
  <si>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</si>
  <si>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</si>
  <si>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</si>
  <si>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</si>
  <si>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</si>
  <si>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</si>
  <si>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</si>
  <si>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</si>
  <si>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</si>
  <si>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</si>
  <si>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</si>
  <si>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</si>
  <si>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</si>
  <si>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</si>
  <si>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</si>
  <si>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</si>
  <si>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</si>
  <si>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</si>
  <si>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</si>
  <si>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</si>
  <si>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</si>
  <si>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</si>
  <si>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</si>
  <si>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</si>
  <si>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</si>
  <si>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</si>
  <si>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</si>
  <si>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</si>
  <si>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</si>
  <si>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</si>
  <si>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</si>
  <si>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</si>
  <si>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</si>
  <si>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</si>
  <si>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</si>
  <si>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</si>
  <si>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</si>
  <si>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</si>
  <si>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</si>
  <si>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</si>
  <si>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</si>
  <si>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</si>
  <si>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</si>
  <si>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</si>
  <si>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</si>
  <si>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</si>
  <si>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</si>
  <si>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</si>
  <si>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</si>
  <si>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</si>
  <si>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</si>
  <si>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</si>
  <si>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</si>
  <si>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</si>
  <si>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</si>
  <si>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</si>
  <si>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</si>
  <si>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</si>
  <si>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</si>
  <si>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</si>
  <si>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</si>
  <si>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</si>
  <si>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</si>
  <si>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</si>
  <si>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</si>
  <si>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</si>
  <si>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</si>
  <si>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</si>
  <si>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</si>
  <si>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</si>
  <si>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</si>
  <si>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</si>
  <si>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</si>
  <si>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</si>
  <si>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</si>
  <si>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</si>
  <si>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</si>
  <si>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</si>
  <si>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</si>
  <si>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</si>
  <si>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</si>
  <si>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</si>
  <si>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</si>
  <si>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</si>
  <si>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</si>
  <si>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</si>
  <si>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</si>
  <si>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</si>
  <si>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</si>
  <si>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</si>
  <si>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</si>
  <si>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</si>
  <si>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</si>
  <si>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</si>
  <si>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</si>
  <si>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</si>
  <si>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</si>
  <si>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</si>
  <si>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</si>
  <si>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</si>
  <si>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</si>
  <si>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</si>
  <si>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</si>
  <si>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</si>
  <si>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</si>
  <si>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</si>
  <si>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</si>
  <si>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</si>
  <si>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</si>
  <si>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</si>
  <si>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</si>
  <si>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</si>
  <si>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</si>
  <si>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</si>
  <si>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</si>
  <si>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</si>
  <si>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</si>
  <si>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</si>
  <si>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</si>
  <si>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</si>
  <si>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</si>
  <si>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</si>
  <si>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</si>
  <si>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</si>
  <si>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</si>
  <si>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</si>
  <si>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</si>
  <si>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</si>
  <si>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</si>
  <si>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</si>
  <si>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</si>
  <si>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</si>
  <si>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</si>
  <si>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</si>
  <si>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</si>
  <si>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</si>
  <si>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</si>
  <si>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</si>
  <si>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</si>
  <si>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</si>
  <si>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</si>
  <si>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</si>
  <si>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</si>
  <si>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</si>
  <si>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</si>
  <si>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</si>
  <si>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</si>
  <si>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</si>
  <si>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</si>
  <si>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</si>
  <si>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</si>
  <si>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</si>
  <si>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</si>
  <si>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</si>
  <si>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</si>
  <si>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</si>
  <si>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</si>
  <si>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</si>
  <si>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</si>
  <si>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</si>
  <si>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</si>
  <si>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</si>
  <si>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</si>
  <si>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</si>
  <si>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</si>
  <si>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</si>
  <si>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</si>
  <si>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</si>
  <si>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</si>
  <si>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</si>
  <si>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</si>
  <si>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</si>
  <si>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</si>
  <si>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</si>
  <si>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</si>
  <si>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</si>
  <si>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</si>
  <si>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</si>
  <si>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</si>
  <si>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</si>
  <si>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</si>
  <si>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</si>
  <si>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</si>
  <si>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</si>
  <si>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</si>
  <si>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</si>
  <si>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</si>
  <si>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</si>
  <si>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</si>
  <si>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</si>
  <si>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</si>
  <si>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</si>
  <si>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</si>
  <si>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</si>
  <si>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</si>
  <si>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</si>
  <si>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</si>
  <si>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</si>
  <si>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</si>
  <si>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</si>
  <si>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</si>
  <si>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</si>
  <si>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</si>
  <si>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</si>
  <si>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</si>
  <si>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</si>
  <si>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</si>
  <si>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</si>
  <si>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</si>
  <si>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</si>
  <si>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</si>
  <si>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</si>
  <si>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</si>
  <si>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</si>
  <si>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</si>
  <si>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</si>
  <si>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</si>
  <si>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</si>
  <si>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</si>
  <si>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</si>
  <si>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</si>
  <si>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</si>
  <si>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</si>
  <si>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</si>
  <si>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</si>
  <si>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</si>
  <si>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</si>
  <si>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</si>
  <si>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</si>
  <si>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</si>
  <si>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</si>
  <si>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</si>
  <si>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</si>
  <si>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</si>
  <si>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</si>
  <si>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</si>
  <si>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</si>
  <si>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</si>
  <si>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</si>
  <si>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</si>
  <si>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</si>
  <si>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</si>
  <si>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</si>
  <si>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</si>
  <si>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</si>
  <si>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</si>
  <si>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</si>
  <si>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</si>
  <si>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</si>
  <si>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</si>
  <si>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</si>
  <si>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</si>
  <si>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</si>
  <si>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</si>
  <si>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</si>
  <si>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</si>
  <si>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</si>
  <si>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</si>
  <si>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</si>
  <si>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</si>
  <si>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</si>
  <si>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</si>
  <si>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</si>
  <si>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</si>
  <si>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</si>
  <si>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</si>
  <si>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</si>
  <si>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</si>
  <si>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</si>
  <si>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</si>
  <si>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</si>
  <si>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</si>
  <si>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</si>
  <si>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</si>
  <si>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</si>
  <si>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</si>
  <si>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</si>
  <si>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</si>
  <si>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</si>
  <si>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</si>
  <si>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</si>
  <si>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</si>
  <si>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</si>
  <si>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</si>
  <si>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</si>
  <si>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</si>
  <si>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</si>
  <si>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</si>
  <si>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</si>
  <si>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</si>
  <si>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</si>
  <si>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</si>
  <si>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</si>
  <si>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</si>
  <si>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</si>
  <si>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</si>
  <si>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</si>
  <si>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</si>
  <si>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</si>
  <si>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</si>
  <si>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</si>
  <si>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</si>
  <si>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</si>
  <si>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</si>
  <si>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</si>
  <si>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</si>
  <si>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</si>
  <si>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</si>
  <si>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</si>
  <si>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</si>
  <si>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</si>
  <si>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</si>
  <si>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</si>
  <si>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</si>
  <si>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</si>
  <si>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</si>
  <si>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</si>
  <si>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</si>
  <si>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</si>
  <si>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</si>
  <si>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</si>
  <si>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</si>
  <si>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</si>
  <si>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</si>
  <si>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</si>
  <si>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</si>
  <si>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</si>
  <si>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</si>
  <si>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</si>
  <si>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</si>
  <si>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</si>
  <si>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</si>
  <si>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</si>
  <si>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</si>
  <si>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</si>
  <si>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</si>
  <si>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</si>
  <si>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</si>
  <si>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</si>
  <si>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</si>
  <si>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</si>
  <si>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</si>
  <si>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</si>
  <si>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</si>
  <si>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</si>
  <si>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</si>
  <si>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</si>
  <si>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</si>
  <si>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</si>
  <si>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</si>
  <si>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</si>
  <si>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</si>
  <si>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</si>
  <si>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</si>
  <si>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</si>
  <si>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</si>
  <si>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</si>
  <si>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</si>
  <si>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</si>
  <si>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</si>
  <si>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</si>
  <si>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</si>
  <si>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</si>
  <si>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</si>
  <si>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</si>
  <si>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</si>
  <si>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</si>
  <si>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</si>
  <si>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</si>
  <si>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</si>
  <si>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</si>
  <si>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</si>
  <si>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</si>
  <si>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</si>
  <si>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</si>
  <si>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</si>
  <si>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</si>
  <si>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</si>
  <si>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</si>
  <si>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</si>
  <si>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</si>
  <si>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</si>
  <si>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</si>
  <si>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</si>
  <si>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</si>
  <si>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</si>
  <si>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</si>
  <si>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</si>
  <si>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</si>
  <si>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</si>
  <si>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</si>
  <si>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</si>
  <si>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</si>
  <si>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</si>
  <si>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</si>
  <si>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</si>
  <si>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</si>
  <si>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</si>
  <si>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</si>
  <si>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</si>
  <si>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</si>
  <si>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</si>
  <si>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</si>
  <si>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</si>
  <si>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</si>
  <si>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</si>
  <si>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</si>
  <si>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</si>
  <si>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</si>
  <si>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</si>
  <si>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</si>
  <si>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</si>
  <si>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</si>
  <si>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</si>
  <si>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</si>
  <si>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</si>
  <si>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</si>
  <si>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</si>
  <si>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</si>
  <si>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</si>
  <si>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</si>
  <si>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</si>
  <si>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</si>
  <si>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</si>
  <si>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</si>
  <si>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</si>
  <si>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</si>
  <si>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</si>
  <si>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</si>
  <si>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</si>
  <si>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</si>
  <si>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</si>
  <si>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</si>
  <si>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</si>
  <si>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</si>
  <si>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</si>
  <si>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</si>
  <si>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</si>
  <si>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</si>
  <si>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</si>
  <si>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</si>
  <si>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</si>
  <si>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</si>
  <si>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</si>
  <si>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</si>
  <si>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</si>
  <si>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</si>
  <si>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</si>
  <si>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</si>
  <si>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</si>
  <si>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</si>
  <si>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</si>
  <si>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</si>
  <si>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</si>
  <si>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</si>
  <si>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</si>
  <si>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</si>
  <si>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</si>
  <si>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</si>
  <si>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</si>
  <si>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</si>
  <si>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</si>
  <si>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</si>
  <si>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</si>
  <si>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</si>
  <si>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</si>
  <si>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</si>
  <si>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</si>
  <si>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</si>
  <si>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</si>
  <si>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</si>
  <si>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</si>
  <si>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</si>
  <si>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</si>
  <si>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</si>
  <si>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</si>
  <si>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</si>
  <si>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</si>
  <si>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</si>
  <si>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</si>
  <si>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</si>
  <si>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</si>
  <si>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</si>
  <si>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</si>
  <si>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</si>
  <si>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</si>
  <si>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</si>
  <si>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</si>
  <si>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</si>
  <si>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</si>
  <si>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</si>
  <si>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</si>
  <si>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</si>
  <si>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</si>
  <si>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</si>
  <si>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</si>
  <si>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</si>
  <si>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</si>
  <si>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</si>
  <si>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</si>
  <si>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</si>
  <si>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</si>
  <si>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</si>
  <si>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</si>
  <si>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</si>
  <si>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</si>
  <si>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</si>
  <si>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</si>
  <si>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</si>
  <si>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</si>
  <si>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</si>
  <si>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</si>
  <si>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</si>
  <si>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</si>
  <si>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</si>
  <si>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</si>
  <si>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</si>
  <si>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</si>
  <si>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</si>
  <si>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</si>
  <si>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</si>
  <si>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</si>
  <si>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</si>
  <si>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</si>
  <si>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</si>
  <si>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</si>
  <si>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</si>
  <si>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</si>
  <si>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</si>
  <si>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</si>
  <si>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</si>
  <si>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</si>
  <si>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</si>
  <si>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</si>
  <si>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</si>
  <si>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</si>
  <si>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</si>
  <si>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</si>
  <si>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</si>
  <si>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</si>
  <si>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</si>
  <si>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</si>
  <si>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</si>
  <si>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</si>
  <si>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</si>
  <si>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</si>
  <si>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</si>
  <si>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</si>
  <si>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</si>
  <si>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</si>
  <si>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</si>
  <si>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</si>
  <si>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</si>
  <si>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</si>
  <si>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</si>
  <si>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</si>
  <si>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</si>
  <si>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</si>
  <si>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</si>
  <si>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</si>
  <si>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</si>
  <si>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</si>
  <si>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</si>
  <si>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</si>
  <si>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</si>
  <si>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</si>
  <si>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</si>
  <si>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</si>
  <si>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</si>
  <si>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</si>
  <si>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</si>
  <si>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</si>
  <si>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</si>
  <si>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</si>
  <si>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</si>
  <si>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</si>
  <si>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</si>
  <si>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</si>
  <si>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</si>
  <si>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</si>
  <si>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</si>
  <si>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</si>
  <si>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</si>
  <si>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</si>
  <si>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</si>
  <si>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</si>
  <si>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</si>
  <si>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</si>
  <si>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</si>
  <si>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</si>
  <si>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</si>
  <si>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</si>
  <si>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</si>
  <si>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</si>
  <si>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</si>
  <si>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</si>
  <si>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</si>
  <si>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</si>
  <si>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</si>
  <si>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</si>
  <si>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</si>
  <si>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</si>
  <si>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</si>
  <si>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</si>
  <si>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</si>
  <si>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</si>
  <si>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</si>
  <si>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</si>
  <si>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</si>
  <si>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</si>
  <si>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</si>
  <si>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</si>
  <si>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</si>
  <si>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</si>
  <si>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</si>
  <si>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</si>
  <si>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</si>
  <si>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</si>
  <si>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</si>
  <si>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</si>
  <si>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</si>
  <si>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</si>
  <si>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</si>
  <si>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</si>
  <si>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</si>
  <si>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</si>
  <si>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</si>
  <si>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</si>
  <si>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</si>
  <si>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</si>
  <si>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</si>
  <si>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</si>
  <si>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</si>
  <si>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</si>
  <si>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</si>
  <si>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</si>
  <si>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</si>
  <si>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</si>
  <si>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</si>
  <si>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</si>
  <si>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</si>
  <si>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</si>
  <si>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</si>
  <si>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</si>
  <si>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</si>
  <si>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</si>
  <si>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</si>
  <si>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</si>
  <si>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</si>
  <si>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</si>
  <si>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</si>
  <si>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</si>
  <si>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</si>
  <si>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</si>
  <si>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</si>
  <si>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</si>
  <si>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</si>
  <si>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</si>
  <si>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</si>
  <si>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</si>
  <si>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</si>
  <si>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</si>
  <si>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</si>
  <si>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</si>
  <si>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</si>
  <si>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</si>
  <si>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</si>
  <si>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</si>
  <si>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</si>
  <si>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</si>
  <si>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</si>
  <si>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</si>
  <si>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</si>
  <si>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</si>
  <si>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</si>
  <si>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</si>
  <si>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</si>
  <si>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</si>
  <si>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</si>
  <si>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</si>
  <si>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</si>
  <si>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</si>
  <si>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</si>
  <si>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</si>
  <si>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</si>
  <si>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</si>
  <si>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</si>
  <si>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</si>
  <si>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</si>
  <si>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</si>
  <si>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</si>
  <si>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</si>
  <si>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</si>
  <si>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</si>
  <si>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</si>
  <si>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</si>
  <si>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</si>
  <si>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</si>
  <si>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</si>
  <si>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</si>
  <si>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</si>
  <si>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</si>
  <si>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</si>
  <si>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</si>
  <si>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</si>
  <si>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</si>
  <si>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</si>
  <si>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</si>
  <si>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</si>
  <si>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</si>
  <si>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</si>
  <si>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</si>
  <si>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</si>
  <si>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</si>
  <si>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</si>
  <si>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</si>
  <si>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</si>
  <si>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</si>
  <si>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</si>
  <si>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</si>
  <si>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</si>
  <si>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</si>
  <si>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</si>
  <si>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</si>
  <si>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</si>
  <si>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</si>
  <si>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</si>
  <si>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</si>
  <si>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</si>
  <si>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</si>
  <si>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</si>
  <si>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</si>
  <si>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</si>
  <si>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</si>
  <si>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</si>
  <si>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</si>
  <si>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</si>
  <si>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</si>
  <si>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</si>
  <si>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</si>
  <si>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</si>
  <si>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</si>
  <si>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</si>
  <si>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</si>
  <si>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</si>
  <si>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</si>
  <si>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</si>
  <si>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</si>
  <si>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</si>
  <si>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</si>
  <si>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</si>
  <si>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</si>
  <si>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</si>
  <si>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</si>
  <si>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</si>
  <si>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</si>
  <si>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</si>
  <si>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</si>
  <si>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</si>
  <si>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</si>
  <si>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</si>
  <si>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</si>
  <si>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</si>
  <si>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</si>
  <si>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</si>
  <si>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</si>
  <si>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</si>
  <si>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</si>
  <si>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</si>
  <si>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</si>
  <si>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</si>
  <si>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</si>
  <si>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</si>
  <si>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</si>
  <si>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</si>
  <si>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</si>
  <si>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</si>
  <si>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</si>
  <si>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</si>
  <si>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</si>
  <si>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</si>
  <si>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</si>
  <si>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</si>
  <si>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</si>
  <si>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</si>
  <si>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</si>
  <si>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</si>
  <si>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</si>
  <si>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</si>
  <si>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</si>
  <si>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</si>
  <si>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</si>
  <si>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</si>
  <si>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</si>
  <si>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</si>
  <si>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</si>
  <si>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</si>
  <si>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</si>
  <si>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</si>
  <si>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</si>
  <si>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</si>
  <si>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</si>
  <si>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</si>
  <si>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</si>
  <si>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</si>
  <si>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</si>
  <si>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</si>
  <si>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</si>
  <si>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</si>
  <si>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</si>
  <si>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</si>
  <si>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</si>
  <si>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</si>
  <si>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</si>
  <si>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</si>
  <si>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</si>
  <si>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</si>
  <si>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</si>
  <si>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</si>
  <si>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</si>
  <si>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</si>
  <si>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</si>
  <si>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</si>
  <si>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</si>
  <si>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</si>
  <si>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</si>
  <si>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</si>
  <si>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</si>
  <si>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</si>
  <si>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</si>
  <si>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</si>
  <si>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</si>
  <si>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</si>
  <si>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</si>
  <si>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</si>
  <si>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</si>
  <si>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</si>
  <si>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</si>
  <si>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</si>
  <si>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</si>
  <si>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</si>
  <si>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</si>
  <si>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</si>
  <si>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</si>
  <si>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</si>
  <si>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</si>
  <si>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</si>
  <si>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</si>
  <si>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</si>
  <si>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</si>
  <si>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</si>
  <si>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</si>
  <si>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</si>
  <si>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</si>
  <si>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</si>
  <si>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</si>
  <si>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</si>
  <si>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</si>
  <si>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</si>
  <si>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</si>
  <si>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</si>
  <si>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</si>
  <si>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</si>
  <si>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</si>
  <si>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</si>
  <si>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</si>
  <si>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</si>
  <si>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</si>
  <si>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</si>
  <si>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</si>
  <si>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</si>
  <si>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</si>
  <si>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</si>
  <si>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</si>
  <si>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</si>
  <si>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</si>
  <si>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</si>
  <si>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</si>
  <si>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</si>
  <si>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</si>
  <si>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</si>
  <si>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</si>
  <si>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</si>
  <si>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</si>
  <si>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</si>
  <si>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</si>
  <si>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</si>
  <si>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</si>
  <si>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</si>
  <si>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</si>
  <si>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</si>
  <si>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</si>
  <si>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</si>
  <si>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</si>
  <si>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</si>
  <si>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</si>
  <si>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</si>
  <si>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</si>
  <si>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</si>
  <si>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</si>
  <si>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</si>
  <si>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</si>
  <si>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</si>
  <si>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</si>
  <si>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</si>
  <si>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</si>
  <si>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</si>
  <si>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</si>
  <si>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</si>
  <si>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</si>
  <si>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</si>
  <si>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</si>
  <si>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</si>
  <si>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</si>
  <si>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</si>
  <si>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</si>
  <si>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</si>
  <si>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</si>
  <si>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</si>
  <si>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</si>
  <si>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</si>
  <si>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</si>
  <si>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</si>
  <si>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</si>
  <si>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</si>
  <si>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</si>
  <si>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</si>
  <si>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</si>
  <si>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</si>
  <si>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</si>
  <si>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</si>
  <si>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</si>
  <si>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</si>
  <si>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</si>
  <si>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</si>
  <si>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</si>
  <si>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</si>
  <si>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</si>
  <si>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</si>
  <si>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</si>
  <si>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</si>
  <si>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</si>
  <si>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</si>
  <si>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</si>
  <si>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</si>
  <si>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</si>
  <si>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</si>
  <si>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</si>
  <si>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</si>
  <si>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</si>
  <si>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</si>
  <si>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</si>
  <si>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</si>
  <si>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</si>
  <si>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</si>
  <si>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</si>
  <si>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</si>
  <si>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</si>
  <si>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</si>
  <si>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</si>
  <si>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</si>
  <si>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</si>
  <si>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</si>
  <si>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</si>
  <si>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</si>
  <si>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</si>
  <si>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</si>
  <si>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</si>
  <si>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</si>
  <si>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</si>
  <si>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</si>
  <si>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</si>
  <si>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</si>
  <si>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</si>
  <si>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</si>
  <si>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</si>
  <si>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</si>
  <si>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</si>
  <si>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</si>
  <si>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</si>
  <si>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</si>
  <si>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</si>
  <si>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</si>
  <si>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</si>
  <si>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</si>
  <si>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</si>
  <si>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</si>
  <si>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</si>
  <si>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</si>
  <si>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</si>
  <si>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</si>
  <si>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</si>
  <si>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</si>
  <si>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</si>
  <si>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</si>
  <si>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</si>
  <si>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</si>
  <si>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</si>
  <si>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</si>
  <si>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</si>
  <si>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</si>
  <si>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</si>
  <si>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</si>
  <si>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</si>
  <si>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</si>
  <si>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</si>
  <si>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</si>
  <si>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</si>
  <si>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</si>
  <si>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</si>
  <si>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</si>
  <si>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</si>
  <si>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</si>
  <si>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</si>
  <si>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</si>
  <si>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</si>
  <si>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</si>
  <si>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</si>
  <si>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</si>
  <si>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</si>
  <si>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</si>
  <si>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</si>
  <si>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</si>
  <si>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</si>
  <si>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</si>
  <si>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</si>
  <si>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</si>
  <si>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</si>
  <si>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</si>
  <si>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</si>
  <si>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</si>
  <si>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</si>
  <si>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</si>
  <si>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</si>
  <si>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</si>
  <si>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</si>
  <si>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</si>
  <si>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</si>
  <si>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</si>
  <si>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</si>
  <si>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</si>
  <si>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</si>
  <si>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</si>
  <si>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</si>
  <si>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</si>
  <si>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</si>
  <si>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</si>
  <si>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</si>
  <si>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</si>
  <si>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</si>
  <si>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</si>
  <si>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</si>
  <si>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</si>
  <si>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</si>
  <si>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</si>
  <si>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</si>
  <si>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</si>
  <si>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</si>
  <si>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</si>
  <si>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</si>
  <si>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</si>
  <si>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</si>
  <si>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</si>
  <si>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</si>
  <si>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</si>
  <si>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</si>
  <si>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</si>
  <si>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</si>
  <si>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</si>
  <si>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</si>
  <si>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</si>
  <si>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</si>
  <si>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</si>
  <si>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</si>
  <si>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</si>
  <si>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</si>
  <si>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</si>
  <si>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</si>
  <si>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</si>
  <si>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</si>
  <si>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</si>
  <si>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</si>
  <si>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</si>
  <si>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</si>
  <si>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</si>
  <si>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</si>
  <si>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</si>
  <si>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</si>
  <si>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</si>
  <si>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</si>
  <si>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</si>
  <si>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</si>
  <si>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</si>
  <si>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</si>
  <si>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</si>
  <si>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</si>
  <si>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</si>
  <si>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</si>
  <si>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</si>
  <si>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</si>
  <si>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</si>
  <si>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</si>
  <si>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</si>
  <si>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</si>
  <si>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</si>
  <si>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</si>
  <si>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</si>
  <si>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</si>
  <si>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</si>
  <si>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</si>
  <si>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</si>
  <si>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</si>
  <si>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</si>
  <si>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</si>
  <si>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</si>
  <si>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</si>
  <si>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</si>
  <si>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</si>
  <si>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</si>
  <si>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</si>
  <si>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</si>
  <si>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</si>
  <si>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</si>
  <si>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</si>
  <si>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</si>
  <si>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</si>
  <si>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</si>
  <si>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</si>
  <si>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</si>
  <si>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</si>
  <si>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</si>
  <si>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</si>
  <si>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</si>
  <si>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</si>
  <si>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</si>
  <si>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</si>
  <si>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</si>
  <si>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</si>
  <si>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</si>
  <si>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</si>
  <si>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</si>
  <si>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</si>
  <si>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</si>
  <si>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</si>
  <si>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</si>
  <si>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</si>
  <si>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</si>
  <si>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</si>
  <si>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</si>
  <si>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</si>
  <si>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</si>
  <si>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</si>
  <si>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</si>
  <si>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</si>
  <si>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</si>
  <si>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</si>
  <si>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</si>
  <si>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</si>
  <si>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</si>
  <si>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</si>
  <si>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</si>
  <si>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</si>
  <si>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</si>
  <si>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</si>
  <si>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</si>
  <si>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</si>
  <si>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</si>
  <si>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</si>
  <si>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</si>
  <si>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</si>
  <si>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</si>
  <si>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</si>
  <si>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</si>
  <si>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</si>
  <si>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</si>
  <si>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</si>
  <si>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</si>
  <si>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</si>
  <si>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</si>
  <si>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</si>
  <si>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</si>
  <si>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</si>
  <si>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</si>
  <si>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</si>
  <si>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</si>
  <si>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</si>
  <si>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</si>
  <si>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</si>
  <si>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</si>
  <si>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</si>
  <si>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</si>
  <si>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</si>
  <si>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</si>
  <si>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</si>
  <si>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</si>
  <si>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</si>
  <si>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</si>
  <si>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</si>
  <si>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</si>
  <si>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</si>
  <si>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</si>
  <si>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</si>
  <si>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</si>
  <si>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</si>
  <si>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</si>
  <si>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</si>
  <si>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</si>
  <si>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</si>
  <si>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</si>
  <si>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</si>
  <si>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</si>
  <si>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</si>
  <si>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</si>
  <si>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</si>
  <si>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</si>
  <si>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</si>
  <si>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</si>
  <si>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</si>
  <si>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</si>
  <si>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</si>
  <si>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</si>
  <si>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</si>
  <si>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</si>
  <si>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</si>
  <si>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</si>
  <si>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</si>
  <si>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</si>
  <si>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</si>
  <si>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</si>
  <si>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</si>
  <si>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</si>
  <si>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</si>
  <si>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</si>
  <si>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</si>
  <si>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</si>
  <si>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</si>
  <si>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</si>
  <si>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</si>
  <si>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</si>
  <si>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</si>
  <si>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</si>
  <si>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</si>
  <si>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</si>
  <si>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</si>
  <si>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</si>
  <si>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</si>
  <si>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</si>
  <si>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</si>
  <si>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</si>
  <si>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</si>
  <si>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</si>
  <si>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</si>
  <si>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</si>
  <si>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</si>
  <si>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</si>
  <si>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</si>
  <si>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</si>
  <si>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</si>
  <si>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</si>
  <si>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</si>
  <si>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</si>
  <si>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</si>
  <si>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</si>
  <si>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</si>
  <si>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</si>
  <si>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</si>
  <si>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</si>
  <si>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</si>
  <si>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</si>
  <si>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</si>
  <si>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</si>
  <si>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</si>
  <si>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</si>
  <si>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</si>
  <si>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</si>
  <si>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</si>
  <si>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</si>
  <si>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</si>
  <si>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</si>
  <si>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</si>
  <si>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</si>
  <si>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</si>
  <si>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</si>
  <si>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</si>
  <si>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</si>
  <si>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</si>
  <si>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</si>
  <si>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</si>
  <si>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</si>
  <si>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</si>
  <si>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</si>
  <si>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</si>
  <si>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</si>
  <si>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</si>
  <si>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</si>
  <si>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</si>
  <si>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</si>
  <si>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</si>
  <si>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</si>
  <si>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</si>
  <si>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</si>
  <si>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</si>
  <si>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</si>
  <si>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</si>
  <si>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</si>
  <si>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</si>
  <si>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</si>
  <si>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</si>
  <si>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</si>
  <si>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</si>
  <si>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</si>
  <si>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</si>
  <si>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</si>
  <si>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</si>
  <si>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</si>
  <si>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</si>
  <si>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</si>
  <si>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</si>
  <si>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</si>
  <si>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</si>
  <si>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</si>
  <si>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</si>
  <si>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</si>
  <si>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</si>
  <si>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</si>
  <si>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</si>
  <si>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</si>
  <si>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</si>
  <si>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</si>
  <si>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</si>
  <si>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</si>
  <si>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</si>
  <si>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</si>
  <si>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</si>
  <si>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</si>
  <si>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</si>
  <si>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</si>
  <si>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</si>
  <si>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</si>
  <si>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</si>
  <si>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</si>
  <si>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</si>
  <si>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</si>
  <si>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</si>
  <si>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</si>
  <si>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</si>
  <si>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</si>
  <si>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</si>
  <si>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</si>
  <si>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</si>
  <si>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</si>
  <si>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</si>
  <si>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</si>
  <si>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</si>
  <si>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</si>
  <si>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</si>
  <si>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</si>
  <si>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</si>
  <si>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</si>
  <si>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</si>
  <si>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</si>
  <si>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</si>
  <si>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</si>
  <si>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</si>
  <si>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</si>
  <si>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</si>
  <si>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</si>
  <si>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</si>
  <si>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</si>
  <si>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</si>
  <si>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</si>
  <si>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</si>
  <si>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</si>
  <si>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</si>
  <si>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</si>
  <si>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</si>
  <si>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</si>
  <si>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</si>
  <si>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</si>
  <si>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</si>
  <si>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</si>
  <si>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</si>
  <si>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</si>
  <si>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</si>
  <si>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</si>
  <si>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</si>
  <si>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</si>
  <si>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</si>
  <si>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</si>
  <si>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</si>
  <si>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</si>
  <si>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</si>
  <si>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</si>
  <si>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</si>
  <si>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</si>
  <si>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</si>
  <si>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</si>
  <si>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</si>
  <si>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</si>
  <si>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</si>
  <si>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</si>
  <si>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</si>
  <si>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</si>
  <si>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</si>
  <si>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</si>
  <si>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</si>
  <si>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</si>
  <si>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</si>
  <si>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</si>
  <si>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</si>
  <si>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</si>
  <si>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</si>
  <si>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</si>
  <si>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</si>
  <si>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</si>
  <si>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</si>
  <si>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</si>
  <si>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</si>
  <si>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</si>
  <si>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</si>
  <si>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</si>
  <si>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</si>
  <si>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</si>
  <si>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</si>
  <si>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</si>
  <si>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</si>
  <si>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</si>
  <si>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</si>
  <si>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</si>
  <si>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</si>
  <si>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</si>
  <si>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</si>
  <si>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</si>
  <si>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</si>
  <si>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</si>
  <si>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</si>
  <si>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</si>
  <si>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</si>
  <si>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</si>
  <si>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</si>
  <si>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</si>
  <si>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</si>
  <si>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</si>
  <si>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</si>
  <si>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</si>
  <si>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</si>
  <si>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</si>
  <si>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</si>
  <si>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</si>
  <si>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</si>
  <si>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</si>
  <si>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</si>
  <si>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</si>
  <si>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</si>
  <si>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</si>
  <si>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</si>
  <si>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</si>
  <si>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</si>
  <si>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</si>
  <si>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</si>
  <si>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</si>
  <si>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</si>
  <si>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</si>
  <si>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</si>
  <si>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</si>
  <si>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</si>
  <si>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</si>
  <si>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</si>
  <si>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</si>
  <si>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</si>
  <si>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</si>
  <si>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</si>
  <si>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</si>
  <si>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</si>
  <si>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</si>
  <si>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</si>
  <si>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</si>
  <si>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</si>
  <si>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</si>
  <si>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</si>
  <si>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</si>
  <si>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</si>
  <si>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</si>
  <si>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</si>
  <si>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</si>
  <si>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</si>
  <si>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</si>
  <si>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</si>
  <si>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</si>
  <si>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</si>
  <si>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</si>
  <si>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</si>
  <si>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</si>
  <si>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</si>
  <si>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</si>
  <si>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</si>
  <si>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</si>
  <si>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</si>
  <si>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</si>
  <si>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</si>
  <si>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</si>
  <si>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</si>
  <si>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</si>
  <si>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</si>
  <si>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</si>
  <si>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</si>
  <si>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</si>
  <si>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</si>
  <si>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</si>
  <si>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</si>
  <si>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</si>
  <si>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</si>
  <si>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</si>
  <si>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</si>
  <si>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</si>
  <si>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</si>
  <si>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</si>
  <si>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</si>
  <si>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</si>
  <si>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</si>
  <si>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</si>
  <si>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</si>
  <si>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</si>
  <si>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</si>
  <si>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</si>
  <si>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</si>
  <si>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</si>
  <si>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</si>
  <si>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</si>
  <si>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</si>
  <si>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</si>
  <si>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</si>
  <si>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</si>
  <si>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</si>
  <si>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</si>
  <si>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</si>
  <si>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</si>
  <si>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</si>
  <si>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</si>
  <si>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</si>
  <si>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</si>
  <si>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</si>
  <si>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</si>
  <si>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</si>
  <si>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</si>
  <si>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</si>
  <si>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</si>
  <si>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</si>
  <si>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</si>
  <si>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</si>
  <si>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</si>
  <si>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</si>
  <si>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</si>
  <si>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</si>
  <si>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</si>
  <si>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</si>
  <si>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</si>
  <si>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</si>
  <si>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</si>
  <si>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</si>
  <si>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</si>
  <si>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</si>
  <si>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</si>
  <si>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</si>
  <si>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</si>
  <si>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</si>
  <si>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</si>
  <si>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</si>
  <si>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</si>
  <si>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</si>
  <si>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</si>
  <si>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</si>
  <si>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</si>
  <si>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</si>
  <si>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</si>
  <si>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</si>
  <si>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</si>
  <si>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</si>
  <si>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</si>
  <si>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</si>
  <si>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</si>
  <si>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</si>
  <si>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</si>
  <si>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</si>
  <si>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</si>
  <si>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</si>
  <si>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</si>
  <si>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</si>
  <si>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</si>
  <si>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</si>
  <si>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</si>
  <si>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</si>
  <si>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</si>
  <si>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</si>
  <si>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</si>
  <si>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</si>
  <si>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</si>
  <si>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</si>
  <si>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</si>
  <si>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</si>
  <si>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</si>
  <si>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</si>
  <si>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</si>
  <si>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</si>
  <si>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</si>
  <si>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</si>
  <si>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</si>
  <si>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</si>
  <si>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</si>
  <si>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</si>
  <si>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</si>
  <si>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</si>
  <si>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</si>
  <si>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</si>
  <si>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</si>
  <si>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</si>
  <si>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</si>
  <si>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</si>
  <si>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</si>
  <si>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</si>
  <si>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</si>
  <si>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</si>
  <si>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</si>
  <si>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</si>
  <si>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</si>
  <si>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</si>
  <si>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</si>
  <si>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</si>
  <si>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</si>
  <si>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</si>
  <si>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</si>
  <si>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</si>
  <si>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</si>
  <si>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</si>
  <si>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</si>
  <si>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</si>
  <si>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</si>
  <si>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</si>
  <si>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</si>
  <si>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</si>
  <si>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</si>
  <si>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</si>
  <si>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</si>
  <si>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</si>
  <si>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</si>
  <si>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</si>
  <si>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</si>
  <si>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</si>
  <si>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</si>
  <si>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</si>
  <si>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</si>
  <si>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</si>
  <si>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</si>
  <si>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</si>
  <si>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</si>
  <si>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</si>
  <si>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</si>
  <si>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</si>
  <si>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</si>
  <si>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</si>
  <si>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</si>
  <si>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</si>
  <si>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</si>
  <si>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</si>
  <si>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</si>
  <si>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</si>
  <si>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</si>
  <si>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</si>
  <si>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</si>
  <si>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</si>
  <si>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</si>
  <si>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</si>
  <si>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</si>
  <si>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</si>
  <si>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</si>
  <si>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</si>
  <si>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</si>
  <si>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</si>
  <si>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</si>
  <si>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</si>
  <si>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</si>
  <si>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</si>
  <si>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</si>
  <si>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</si>
  <si>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</si>
  <si>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</si>
  <si>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</si>
  <si>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</si>
  <si>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</si>
  <si>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</si>
  <si>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</si>
  <si>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</si>
  <si>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</si>
  <si>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</si>
  <si>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</si>
  <si>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</si>
  <si>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</si>
  <si>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</si>
  <si>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</si>
  <si>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</si>
  <si>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</si>
  <si>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</si>
  <si>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</si>
  <si>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</si>
  <si>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</si>
  <si>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</si>
  <si>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</si>
  <si>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</si>
  <si>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</si>
  <si>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</si>
  <si>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</si>
  <si>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</si>
  <si>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</si>
  <si>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</si>
  <si>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</si>
  <si>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</si>
  <si>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</si>
  <si>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</si>
  <si>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</si>
  <si>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</si>
  <si>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</si>
  <si>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</si>
  <si>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</si>
  <si>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</si>
  <si>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</si>
  <si>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</si>
  <si>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</si>
  <si>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</si>
  <si>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</si>
  <si>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</si>
  <si>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</si>
  <si>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</si>
  <si>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</si>
  <si>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</si>
  <si>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</si>
  <si>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</si>
  <si>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</si>
  <si>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</si>
  <si>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</si>
  <si>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</si>
  <si>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</si>
  <si>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</si>
  <si>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</si>
  <si>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</si>
  <si>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</si>
  <si>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</si>
  <si>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</si>
  <si>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</si>
  <si>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</si>
  <si>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</si>
  <si>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</si>
  <si>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</si>
  <si>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</si>
  <si>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</si>
  <si>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</si>
  <si>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</si>
  <si>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</si>
  <si>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</si>
  <si>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</si>
  <si>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</si>
  <si>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</si>
  <si>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</si>
  <si>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</si>
  <si>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</si>
  <si>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</si>
  <si>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</si>
  <si>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</si>
  <si>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</si>
  <si>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</si>
  <si>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</si>
  <si>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</si>
  <si>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</si>
  <si>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</si>
  <si>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</si>
  <si>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</si>
  <si>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</si>
  <si>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</si>
  <si>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</si>
  <si>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</si>
  <si>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</si>
  <si>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</si>
  <si>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</si>
  <si>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</si>
  <si>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</si>
  <si>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</si>
  <si>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</si>
  <si>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</si>
  <si>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</si>
  <si>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</si>
  <si>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</si>
  <si>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</si>
  <si>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</si>
  <si>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</si>
  <si>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</si>
  <si>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</si>
  <si>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</si>
  <si>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</si>
  <si>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</si>
  <si>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</si>
  <si>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</si>
  <si>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</si>
  <si>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</si>
  <si>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</si>
  <si>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</si>
  <si>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</si>
  <si>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</si>
  <si>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</si>
  <si>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</si>
  <si>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</si>
  <si>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</si>
  <si>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</si>
  <si>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</si>
  <si>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</si>
  <si>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</si>
  <si>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</si>
  <si>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</si>
  <si>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</si>
  <si>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</si>
  <si>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</si>
  <si>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</si>
  <si>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</si>
  <si>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</si>
  <si>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</si>
  <si>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</si>
  <si>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</si>
  <si>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</si>
  <si>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</si>
  <si>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</si>
  <si>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</si>
  <si>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</si>
  <si>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</si>
  <si>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</si>
  <si>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</si>
  <si>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</si>
  <si>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</si>
  <si>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</si>
  <si>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</si>
  <si>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</si>
  <si>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</si>
  <si>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</si>
  <si>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</si>
  <si>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</si>
  <si>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</si>
  <si>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</si>
  <si>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</si>
  <si>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</si>
  <si>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</si>
  <si>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</si>
  <si>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</si>
  <si>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</si>
  <si>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</si>
  <si>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</si>
  <si>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</si>
  <si>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</si>
  <si>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</si>
  <si>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</si>
  <si>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</si>
  <si>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</si>
  <si>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</si>
  <si>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</si>
  <si>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</si>
  <si>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</si>
  <si>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</si>
  <si>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</si>
  <si>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</si>
  <si>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</si>
  <si>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</si>
  <si>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</si>
  <si>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</si>
  <si>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</si>
  <si>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</si>
  <si>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</si>
  <si>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</si>
  <si>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</si>
  <si>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</si>
  <si>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</si>
  <si>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</si>
  <si>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</si>
  <si>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</si>
  <si>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</si>
  <si>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</si>
  <si>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</si>
  <si>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</si>
  <si>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</si>
  <si>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</si>
  <si>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</si>
  <si>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</si>
  <si>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</si>
  <si>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</si>
  <si>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</si>
  <si>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</si>
  <si>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</si>
  <si>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</si>
  <si>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</si>
  <si>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</si>
  <si>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</si>
  <si>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</si>
  <si>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</si>
  <si>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</si>
  <si>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</si>
  <si>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</si>
  <si>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</si>
  <si>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</si>
  <si>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</si>
  <si>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</si>
  <si>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</si>
  <si>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</si>
  <si>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</si>
  <si>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</si>
  <si>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</si>
  <si>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</si>
  <si>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</si>
  <si>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</si>
  <si>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</si>
  <si>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</si>
  <si>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</si>
  <si>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</si>
  <si>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</si>
  <si>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</si>
  <si>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</si>
  <si>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</si>
  <si>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</si>
  <si>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</si>
  <si>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</si>
  <si>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</si>
  <si>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</si>
  <si>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</si>
  <si>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</si>
  <si>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</si>
  <si>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</si>
  <si>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</si>
  <si>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</si>
  <si>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</si>
  <si>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</si>
  <si>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</si>
  <si>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</si>
  <si>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</si>
  <si>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</si>
  <si>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</si>
  <si>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</si>
  <si>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</si>
  <si>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</si>
  <si>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</si>
  <si>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</si>
  <si>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</si>
  <si>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</si>
  <si>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</si>
  <si>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</si>
  <si>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</si>
  <si>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</si>
  <si>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</si>
  <si>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</si>
  <si>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</si>
  <si>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</si>
  <si>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</si>
  <si>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</si>
  <si>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</si>
  <si>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</si>
  <si>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</si>
  <si>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</si>
  <si>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</si>
  <si>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</si>
  <si>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</si>
  <si>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</si>
  <si>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</si>
  <si>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</si>
  <si>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</si>
  <si>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</si>
  <si>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</si>
  <si>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</si>
  <si>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</si>
  <si>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</si>
  <si>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</si>
  <si>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</si>
  <si>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</si>
  <si>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</si>
  <si>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</si>
  <si>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</si>
  <si>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</si>
  <si>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</si>
  <si>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</si>
  <si>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</si>
  <si>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</si>
  <si>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</si>
  <si>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</si>
  <si>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</si>
  <si>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</si>
  <si>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</si>
  <si>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</si>
  <si>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</si>
  <si>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</si>
  <si>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</si>
  <si>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</si>
  <si>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</si>
  <si>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</si>
  <si>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</si>
  <si>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</si>
  <si>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</si>
  <si>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</si>
  <si>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</si>
  <si>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</si>
  <si>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</si>
  <si>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</si>
  <si>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</si>
  <si>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</si>
  <si>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</si>
  <si>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</si>
  <si>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</si>
  <si>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</si>
  <si>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</si>
  <si>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</si>
  <si>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</si>
  <si>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</si>
  <si>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</si>
  <si>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</si>
  <si>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</si>
  <si>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</si>
  <si>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</si>
  <si>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</si>
  <si>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</si>
  <si>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</si>
  <si>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</si>
  <si>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</si>
  <si>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</si>
  <si>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</si>
  <si>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</si>
  <si>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</si>
  <si>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</si>
  <si>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</si>
  <si>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</si>
  <si>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</si>
  <si>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</si>
  <si>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</si>
  <si>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</si>
  <si>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</si>
  <si>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</si>
  <si>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</si>
  <si>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</si>
  <si>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</si>
  <si>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</si>
  <si>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</si>
  <si>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</si>
  <si>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</si>
  <si>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</si>
  <si>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</si>
  <si>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</si>
  <si>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</si>
  <si>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</si>
  <si>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</si>
  <si>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</si>
  <si>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</si>
  <si>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</si>
  <si>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</si>
  <si>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</si>
  <si>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</si>
  <si>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</si>
  <si>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</si>
  <si>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</si>
  <si>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</si>
  <si>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</si>
  <si>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</si>
  <si>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</si>
  <si>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</si>
  <si>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</si>
  <si>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</si>
  <si>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</si>
  <si>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</si>
  <si>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</si>
  <si>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</si>
  <si>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</si>
  <si>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</si>
  <si>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</si>
  <si>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</si>
  <si>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</si>
  <si>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</si>
  <si>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</si>
  <si>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</si>
  <si>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</si>
  <si>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</si>
  <si>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</si>
  <si>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</si>
  <si>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</si>
  <si>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</si>
  <si>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</si>
  <si>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</si>
  <si>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</si>
  <si>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</si>
  <si>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</si>
  <si>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</si>
  <si>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</si>
  <si>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</si>
  <si>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</si>
  <si>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</si>
  <si>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</si>
  <si>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</si>
  <si>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</si>
  <si>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</si>
  <si>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</si>
  <si>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</si>
  <si>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</si>
  <si>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</si>
  <si>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</si>
  <si>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</si>
  <si>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</si>
  <si>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</si>
  <si>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</si>
  <si>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</si>
  <si>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</si>
  <si>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</si>
  <si>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</si>
  <si>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</si>
  <si>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</si>
  <si>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</si>
  <si>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</si>
  <si>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</si>
  <si>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</si>
  <si>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</si>
  <si>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</si>
  <si>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</si>
  <si>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</si>
  <si>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</si>
  <si>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</si>
  <si>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</si>
  <si>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</si>
  <si>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</si>
  <si>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</si>
  <si>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</si>
  <si>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</si>
  <si>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</si>
  <si>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</si>
  <si>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</si>
  <si>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</si>
  <si>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</si>
  <si>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</si>
  <si>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</si>
  <si>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</si>
  <si>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</si>
  <si>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</si>
  <si>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</si>
  <si>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</si>
  <si>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</si>
  <si>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</si>
  <si>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</si>
  <si>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</si>
  <si>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</si>
  <si>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</si>
  <si>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</si>
  <si>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</si>
  <si>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</si>
  <si>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</si>
  <si>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</si>
  <si>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</si>
  <si>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</si>
  <si>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</si>
  <si>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</si>
  <si>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</si>
  <si>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</si>
  <si>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</si>
  <si>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</si>
  <si>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</si>
  <si>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</si>
  <si>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</si>
  <si>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</si>
  <si>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</si>
  <si>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</si>
  <si>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</si>
  <si>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</si>
  <si>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</si>
  <si>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</si>
  <si>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</si>
  <si>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</si>
  <si>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</si>
  <si>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</si>
  <si>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</si>
  <si>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</si>
  <si>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</si>
  <si>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</si>
  <si>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</si>
  <si>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</si>
  <si>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</si>
  <si>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</si>
  <si>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</si>
  <si>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</si>
  <si>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</si>
  <si>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</si>
  <si>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</si>
  <si>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</si>
  <si>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</si>
  <si>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</si>
  <si>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</si>
  <si>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</si>
  <si>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</si>
  <si>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</si>
  <si>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</si>
  <si>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</si>
  <si>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</si>
  <si>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</si>
  <si>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</si>
  <si>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</si>
  <si>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</si>
  <si>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</si>
  <si>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</si>
  <si>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</si>
  <si>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</si>
  <si>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</si>
  <si>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</si>
  <si>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</si>
  <si>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</si>
  <si>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</si>
  <si>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</si>
  <si>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</si>
  <si>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</si>
  <si>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</si>
  <si>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</si>
  <si>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</si>
  <si>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</si>
  <si>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</si>
  <si>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</si>
  <si>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</si>
  <si>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</si>
  <si>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</si>
  <si>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</si>
  <si>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</si>
  <si>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</si>
  <si>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</si>
  <si>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</si>
  <si>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</si>
  <si>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</si>
  <si>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</si>
  <si>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</si>
  <si>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</si>
  <si>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</si>
  <si>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</si>
  <si>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</si>
  <si>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</si>
  <si>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</si>
  <si>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</si>
  <si>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</si>
  <si>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</si>
  <si>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</si>
  <si>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</si>
  <si>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</si>
  <si>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</si>
  <si>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</si>
  <si>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</si>
  <si>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</si>
  <si>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</si>
  <si>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</si>
  <si>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</si>
  <si>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</si>
  <si>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</si>
  <si>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</si>
  <si>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</si>
  <si>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</si>
  <si>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</si>
  <si>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</si>
  <si>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</si>
  <si>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</si>
  <si>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</si>
  <si>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</si>
  <si>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</si>
  <si>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</si>
  <si>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</si>
  <si>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</si>
  <si>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</si>
  <si>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</si>
  <si>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</si>
  <si>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</si>
  <si>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</si>
  <si>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</si>
  <si>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</si>
  <si>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</si>
  <si>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</si>
  <si>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</si>
  <si>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</si>
  <si>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</si>
  <si>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</si>
  <si>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</si>
  <si>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</si>
  <si>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</si>
  <si>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</si>
  <si>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</si>
  <si>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</si>
  <si>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</si>
  <si>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</si>
  <si>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</si>
  <si>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</si>
  <si>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</si>
  <si>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</si>
  <si>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</si>
  <si>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</si>
  <si>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</si>
  <si>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</si>
  <si>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</si>
  <si>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</si>
  <si>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</si>
  <si>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</si>
  <si>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</si>
  <si>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</si>
  <si>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</si>
  <si>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</si>
  <si>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</si>
  <si>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</si>
  <si>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</si>
  <si>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</si>
  <si>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</si>
  <si>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</si>
  <si>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</si>
  <si>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</si>
  <si>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</si>
  <si>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</si>
  <si>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</si>
  <si>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</si>
  <si>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</si>
  <si>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</si>
  <si>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</si>
  <si>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</si>
  <si>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</si>
  <si>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</si>
  <si>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</si>
  <si>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</si>
  <si>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</si>
  <si>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</si>
  <si>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</si>
  <si>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</si>
  <si>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</si>
  <si>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</si>
  <si>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</si>
  <si>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</si>
  <si>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</si>
  <si>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</si>
  <si>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</si>
  <si>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</si>
  <si>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</si>
  <si>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</si>
  <si>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</si>
  <si>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</si>
  <si>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</si>
  <si>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</si>
  <si>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</si>
  <si>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</si>
  <si>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</si>
  <si>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</si>
  <si>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</si>
  <si>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</si>
  <si>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</si>
  <si>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</si>
  <si>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</si>
  <si>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</si>
  <si>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</si>
  <si>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</si>
  <si>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</si>
  <si>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</si>
  <si>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</si>
  <si>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</si>
  <si>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</si>
  <si>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</si>
  <si>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</si>
  <si>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</si>
  <si>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</si>
  <si>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</si>
  <si>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</si>
  <si>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</si>
  <si>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</si>
  <si>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</si>
  <si>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</si>
  <si>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</si>
  <si>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</si>
  <si>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</si>
  <si>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</si>
  <si>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</si>
  <si>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</si>
  <si>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</si>
  <si>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</si>
  <si>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</si>
  <si>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</si>
  <si>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</si>
  <si>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</si>
  <si>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</si>
  <si>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</si>
  <si>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</si>
  <si>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</si>
  <si>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</si>
  <si>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</si>
  <si>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</si>
  <si>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</si>
  <si>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</si>
  <si>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</si>
  <si>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</si>
  <si>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</si>
  <si>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</si>
  <si>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</si>
  <si>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</si>
  <si>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</si>
  <si>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</si>
  <si>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</si>
  <si>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</si>
  <si>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</si>
  <si>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</si>
  <si>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</si>
  <si>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</si>
  <si>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</si>
  <si>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</si>
  <si>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</si>
  <si>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</si>
  <si>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</si>
  <si>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</si>
  <si>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</si>
  <si>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</si>
  <si>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</si>
  <si>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</si>
  <si>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</si>
  <si>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</si>
  <si>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</si>
  <si>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</si>
  <si>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</si>
  <si>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</si>
  <si>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</si>
  <si>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</si>
  <si>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</si>
  <si>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</si>
  <si>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</si>
  <si>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</si>
  <si>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</si>
  <si>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</si>
  <si>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</si>
  <si>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</si>
  <si>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</si>
  <si>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</si>
  <si>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</si>
  <si>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</si>
  <si>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</si>
  <si>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</si>
  <si>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</si>
  <si>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</si>
  <si>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</si>
  <si>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</si>
  <si>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</si>
  <si>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</si>
  <si>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</si>
  <si>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</si>
  <si>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</si>
  <si>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</si>
  <si>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</si>
  <si>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</si>
  <si>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</si>
  <si>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</si>
  <si>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</si>
  <si>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</si>
  <si>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</si>
  <si>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</si>
  <si>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</si>
  <si>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</si>
  <si>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</si>
  <si>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</si>
  <si>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</si>
  <si>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</si>
  <si>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</si>
  <si>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</si>
  <si>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</si>
  <si>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</si>
  <si>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</si>
  <si>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</si>
  <si>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</si>
  <si>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</si>
  <si>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</si>
  <si>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</si>
  <si>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</si>
  <si>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</si>
  <si>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</si>
  <si>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</si>
  <si>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</si>
  <si>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</si>
  <si>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</si>
  <si>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</si>
  <si>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</si>
  <si>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</si>
  <si>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</si>
  <si>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</si>
  <si>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</si>
  <si>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</si>
  <si>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</si>
  <si>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</si>
  <si>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</si>
  <si>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</si>
  <si>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</si>
  <si>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</si>
  <si>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</si>
  <si>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</si>
  <si>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</si>
  <si>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</si>
  <si>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</si>
  <si>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</si>
  <si>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</si>
  <si>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</si>
  <si>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</si>
  <si>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</si>
  <si>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</si>
  <si>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</si>
  <si>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</si>
  <si>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</si>
  <si>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</si>
  <si>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</si>
  <si>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</si>
  <si>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</si>
  <si>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</si>
  <si>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</si>
  <si>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</si>
  <si>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</si>
  <si>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</si>
  <si>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</si>
  <si>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</si>
  <si>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</si>
  <si>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</si>
  <si>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</si>
  <si>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</si>
  <si>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</si>
  <si>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</si>
  <si>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</si>
  <si>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</si>
  <si>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</si>
  <si>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</si>
  <si>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</si>
  <si>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</si>
  <si>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</si>
  <si>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</si>
  <si>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</si>
  <si>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</si>
  <si>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</si>
  <si>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</si>
  <si>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</si>
  <si>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</si>
  <si>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</si>
  <si>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</si>
  <si>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</si>
  <si>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</si>
  <si>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</si>
  <si>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</si>
  <si>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</si>
  <si>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</si>
  <si>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</si>
  <si>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</si>
  <si>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</si>
  <si>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</si>
  <si>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</si>
  <si>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</si>
  <si>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</si>
  <si>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</si>
  <si>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</si>
  <si>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</si>
  <si>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</si>
  <si>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</si>
  <si>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</si>
  <si>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</si>
  <si>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</si>
  <si>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</si>
  <si>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</si>
  <si>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</si>
  <si>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</si>
  <si>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</si>
  <si>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</si>
  <si>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</si>
  <si>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</si>
  <si>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</si>
  <si>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</si>
  <si>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</si>
  <si>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</si>
  <si>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</si>
  <si>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</si>
  <si>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</si>
  <si>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</si>
  <si>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</si>
  <si>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</si>
  <si>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</si>
  <si>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</si>
  <si>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</si>
  <si>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</si>
  <si>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</si>
  <si>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</si>
  <si>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</si>
  <si>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</si>
  <si>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</si>
  <si>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</si>
  <si>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</si>
  <si>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</si>
  <si>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</si>
  <si>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</si>
  <si>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</si>
  <si>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</si>
  <si>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</si>
  <si>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</si>
  <si>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</si>
  <si>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</si>
  <si>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</si>
  <si>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</si>
  <si>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</si>
  <si>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</si>
  <si>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</si>
  <si>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</si>
  <si>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</si>
  <si>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</si>
  <si>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</si>
  <si>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</si>
  <si>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</si>
  <si>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</si>
  <si>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</si>
  <si>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</si>
  <si>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</si>
  <si>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</si>
  <si>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</si>
  <si>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</si>
  <si>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</si>
  <si>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</si>
  <si>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</si>
  <si>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</si>
  <si>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</si>
  <si>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</si>
  <si>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</si>
  <si>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</si>
  <si>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</si>
  <si>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</si>
  <si>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</si>
  <si>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</si>
  <si>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</si>
  <si>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</si>
  <si>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</si>
  <si>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</si>
  <si>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</si>
  <si>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</si>
  <si>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</si>
  <si>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</si>
  <si>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</si>
  <si>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</si>
  <si>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</si>
  <si>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</si>
  <si>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</si>
  <si>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</si>
  <si>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</si>
  <si>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</si>
  <si>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</si>
  <si>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</si>
  <si>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</si>
  <si>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</si>
  <si>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</si>
  <si>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</si>
  <si>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</si>
  <si>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</si>
  <si>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</si>
  <si>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</si>
  <si>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</si>
  <si>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</si>
  <si>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</si>
  <si>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</si>
  <si>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</si>
  <si>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</si>
  <si>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</si>
  <si>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</si>
  <si>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</si>
  <si>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</si>
  <si>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</si>
  <si>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</si>
  <si>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</si>
  <si>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</si>
  <si>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</si>
  <si>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</si>
  <si>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</si>
  <si>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</si>
  <si>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</si>
  <si>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</si>
  <si>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</si>
  <si>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</si>
  <si>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</si>
  <si>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</si>
  <si>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</si>
  <si>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</si>
  <si>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</si>
  <si>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</si>
  <si>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</si>
  <si>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</si>
  <si>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</si>
  <si>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</si>
  <si>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</si>
  <si>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</si>
  <si>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</si>
  <si>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</si>
  <si>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</si>
  <si>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</si>
  <si>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</si>
  <si>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</si>
  <si>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</si>
  <si>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</si>
  <si>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</si>
  <si>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</si>
  <si>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</si>
  <si>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</si>
  <si>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</si>
  <si>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</si>
  <si>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</si>
  <si>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</si>
  <si>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</si>
  <si>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</si>
  <si>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</si>
  <si>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</si>
  <si>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</si>
  <si>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</si>
  <si>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</si>
  <si>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</si>
  <si>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</si>
  <si>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</si>
  <si>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</si>
  <si>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</si>
  <si>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</si>
  <si>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</si>
  <si>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</si>
  <si>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</si>
  <si>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</si>
  <si>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</si>
  <si>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</si>
  <si>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</si>
  <si>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</si>
  <si>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</si>
  <si>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</si>
  <si>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</si>
  <si>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</si>
  <si>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</si>
  <si>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</si>
  <si>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</si>
  <si>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</si>
  <si>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</si>
  <si>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</si>
  <si>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</si>
  <si>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</si>
  <si>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</si>
  <si>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</si>
  <si>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</si>
  <si>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</si>
  <si>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</si>
  <si>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</si>
  <si>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</si>
  <si>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</si>
  <si>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</si>
  <si>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</si>
  <si>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</si>
  <si>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</si>
  <si>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</si>
  <si>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</si>
  <si>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</si>
  <si>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</si>
  <si>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</si>
  <si>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</si>
  <si>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</si>
  <si>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</si>
  <si>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</si>
  <si>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</si>
  <si>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</si>
  <si>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</si>
  <si>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</si>
  <si>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</si>
  <si>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</si>
  <si>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</si>
  <si>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</si>
  <si>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</si>
  <si>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</si>
  <si>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</si>
  <si>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</si>
  <si>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</si>
  <si>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</si>
  <si>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</si>
  <si>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</si>
  <si>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</si>
  <si>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</si>
  <si>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</si>
  <si>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</si>
  <si>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</si>
  <si>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</si>
  <si>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</si>
  <si>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</si>
  <si>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</si>
  <si>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</si>
  <si>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</si>
  <si>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</si>
  <si>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</si>
  <si>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</si>
  <si>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</si>
  <si>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</si>
  <si>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</si>
  <si>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</si>
  <si>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</si>
  <si>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</si>
  <si>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</si>
  <si>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</si>
  <si>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</si>
  <si>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</si>
  <si>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</si>
  <si>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</si>
  <si>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</si>
  <si>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</si>
  <si>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</si>
  <si>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</si>
  <si>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</si>
  <si>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</si>
  <si>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</si>
  <si>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</si>
  <si>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</si>
  <si>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</si>
  <si>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</si>
  <si>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</si>
  <si>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</si>
  <si>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</si>
  <si>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</si>
  <si>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</si>
  <si>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</si>
  <si>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</si>
  <si>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</si>
  <si>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</si>
  <si>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</si>
  <si>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</si>
  <si>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</si>
  <si>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</si>
  <si>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</si>
  <si>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</si>
  <si>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</si>
  <si>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</si>
  <si>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</si>
  <si>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</si>
  <si>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</si>
  <si>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</si>
  <si>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</si>
  <si>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</si>
  <si>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</si>
  <si>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</si>
  <si>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</si>
  <si>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</si>
  <si>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</si>
  <si>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</si>
  <si>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</si>
  <si>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</si>
  <si>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</si>
  <si>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</si>
  <si>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</si>
  <si>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</si>
  <si>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</si>
  <si>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</si>
  <si>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</si>
  <si>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</si>
  <si>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</si>
  <si>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</si>
  <si>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</si>
  <si>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</si>
  <si>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</si>
  <si>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</si>
  <si>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</si>
  <si>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</si>
  <si>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</si>
  <si>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</si>
  <si>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</si>
  <si>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</si>
  <si>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</si>
  <si>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</si>
  <si>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</si>
  <si>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</si>
  <si>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</si>
  <si>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</si>
  <si>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</si>
  <si>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</si>
  <si>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</si>
  <si>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</si>
  <si>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</si>
  <si>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</si>
  <si>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</si>
  <si>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</si>
  <si>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</si>
  <si>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</si>
  <si>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</si>
  <si>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</si>
  <si>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</si>
  <si>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</si>
  <si>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</si>
  <si>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</si>
  <si>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</si>
  <si>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</si>
  <si>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</si>
  <si>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</si>
  <si>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</si>
  <si>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</si>
  <si>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</si>
  <si>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</si>
  <si>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</si>
  <si>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</si>
  <si>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</si>
  <si>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</si>
  <si>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</si>
  <si>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</si>
  <si>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</si>
  <si>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</si>
  <si>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</si>
  <si>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</si>
  <si>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</si>
  <si>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</si>
  <si>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</si>
  <si>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</si>
  <si>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</si>
  <si>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</si>
  <si>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</si>
  <si>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</si>
  <si>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</si>
  <si>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</si>
  <si>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</si>
  <si>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</si>
  <si>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</si>
  <si>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</si>
  <si>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</si>
  <si>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</si>
  <si>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</si>
  <si>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</si>
  <si>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</si>
  <si>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</si>
  <si>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</si>
  <si>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</si>
  <si>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</si>
  <si>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</si>
  <si>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</si>
  <si>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</si>
  <si>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</si>
  <si>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</si>
  <si>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</si>
  <si>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</si>
  <si>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</si>
  <si>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</si>
  <si>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</si>
  <si>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</si>
  <si>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</si>
  <si>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</si>
  <si>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</si>
  <si>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</si>
  <si>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</si>
  <si>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</si>
  <si>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</si>
  <si>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</si>
  <si>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</si>
  <si>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</si>
  <si>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</si>
  <si>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</si>
  <si>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</si>
  <si>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</si>
  <si>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</si>
  <si>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</si>
  <si>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</si>
  <si>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</si>
  <si>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</si>
  <si>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</si>
  <si>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</si>
  <si>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</si>
  <si>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</si>
  <si>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</si>
  <si>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</si>
  <si>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</si>
  <si>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</si>
  <si>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</si>
  <si>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</si>
  <si>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</si>
  <si>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</si>
  <si>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</si>
  <si>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</si>
  <si>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</si>
  <si>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</si>
  <si>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</si>
  <si>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</si>
  <si>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</si>
  <si>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</si>
  <si>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</si>
  <si>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</si>
  <si>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</si>
  <si>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</si>
  <si>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</si>
  <si>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</si>
  <si>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</si>
  <si>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</si>
  <si>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</si>
  <si>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</si>
  <si>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</si>
  <si>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</si>
  <si>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</si>
  <si>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</si>
  <si>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</si>
  <si>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</si>
  <si>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</si>
  <si>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</si>
  <si>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</si>
  <si>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</si>
  <si>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</si>
  <si>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</si>
  <si>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</si>
  <si>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</si>
  <si>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</si>
  <si>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</si>
  <si>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</si>
  <si>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</si>
  <si>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</si>
  <si>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</si>
  <si>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</si>
  <si>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</si>
  <si>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</si>
  <si>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</si>
  <si>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</si>
  <si>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</si>
  <si>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</si>
  <si>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</si>
  <si>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</si>
  <si>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</si>
  <si>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</si>
  <si>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</si>
  <si>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</si>
  <si>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</si>
  <si>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</si>
  <si>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</si>
  <si>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</si>
  <si>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</si>
  <si>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</si>
  <si>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</si>
  <si>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</si>
  <si>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</si>
  <si>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</si>
  <si>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</si>
  <si>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</si>
  <si>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</si>
  <si>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</si>
  <si>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</si>
  <si>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</si>
  <si>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</si>
  <si>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</si>
  <si>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</si>
  <si>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</si>
  <si>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</si>
  <si>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</si>
  <si>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</si>
  <si>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</si>
  <si>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</si>
  <si>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</si>
  <si>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</si>
  <si>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</si>
  <si>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</si>
  <si>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</si>
  <si>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</si>
  <si>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</si>
  <si>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</si>
  <si>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</si>
  <si>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</si>
  <si>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</si>
  <si>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</si>
  <si>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</si>
  <si>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</si>
  <si>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</si>
  <si>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</si>
  <si>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</si>
  <si>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</si>
  <si>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</si>
  <si>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</si>
  <si>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</si>
  <si>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</si>
  <si>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</si>
  <si>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</si>
  <si>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</si>
  <si>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</si>
  <si>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</si>
  <si>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</si>
  <si>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</si>
  <si>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</si>
  <si>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</si>
  <si>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</si>
  <si>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</si>
  <si>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</si>
  <si>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</si>
  <si>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</si>
  <si>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</si>
  <si>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</si>
  <si>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</si>
  <si>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</si>
  <si>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</si>
  <si>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</si>
  <si>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</si>
  <si>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</si>
  <si>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</si>
  <si>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</si>
  <si>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</si>
  <si>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</si>
  <si>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</si>
  <si>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</si>
  <si>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</si>
  <si>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</si>
  <si>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</si>
  <si>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</si>
  <si>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</si>
  <si>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</si>
  <si>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</si>
  <si>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</si>
  <si>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</si>
  <si>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</si>
  <si>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</si>
  <si>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</si>
  <si>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</si>
  <si>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</si>
  <si>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</si>
  <si>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</si>
  <si>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</si>
  <si>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</si>
  <si>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</si>
  <si>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</si>
  <si>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</si>
  <si>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</si>
  <si>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</si>
  <si>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</si>
  <si>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</si>
  <si>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</si>
  <si>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</si>
  <si>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</si>
  <si>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</si>
  <si>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</si>
  <si>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</si>
  <si>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</si>
  <si>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</si>
  <si>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</si>
  <si>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</si>
  <si>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</si>
  <si>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</si>
  <si>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</si>
  <si>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</si>
  <si>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</si>
  <si>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</si>
  <si>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</si>
  <si>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</si>
  <si>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</si>
  <si>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</si>
  <si>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</si>
  <si>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</si>
  <si>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</si>
  <si>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</si>
  <si>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</si>
  <si>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</si>
  <si>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</si>
  <si>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</si>
  <si>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</si>
  <si>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</si>
  <si>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</si>
  <si>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</si>
  <si>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</si>
  <si>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</si>
  <si>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</si>
  <si>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</si>
  <si>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</si>
  <si>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</si>
  <si>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</si>
  <si>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</si>
  <si>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</si>
  <si>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</si>
  <si>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</si>
  <si>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</si>
  <si>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</si>
  <si>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</si>
  <si>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</si>
  <si>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</si>
  <si>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</si>
  <si>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</si>
  <si>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</si>
  <si>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</si>
  <si>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</si>
  <si>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</si>
  <si>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</si>
  <si>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</si>
  <si>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</si>
  <si>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</si>
  <si>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</si>
  <si>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</si>
  <si>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</si>
  <si>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</si>
  <si>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</si>
  <si>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</si>
  <si>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</si>
  <si>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</si>
  <si>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</si>
  <si>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</si>
  <si>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</si>
  <si>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</si>
  <si>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</si>
  <si>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</si>
  <si>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</si>
  <si>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</si>
  <si>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</si>
  <si>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</si>
  <si>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</si>
  <si>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</si>
  <si>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</si>
  <si>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</si>
  <si>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</si>
  <si>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</si>
  <si>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</si>
  <si>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</si>
  <si>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</si>
  <si>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</si>
  <si>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</si>
  <si>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</si>
  <si>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</si>
  <si>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</si>
  <si>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</si>
  <si>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</si>
  <si>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</si>
  <si>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</si>
  <si>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</si>
  <si>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</si>
  <si>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</si>
  <si>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</si>
  <si>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</si>
  <si>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</si>
  <si>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</si>
  <si>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</si>
  <si>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</si>
  <si>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</si>
  <si>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</si>
  <si>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</si>
  <si>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</si>
  <si>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</si>
  <si>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</si>
  <si>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</si>
  <si>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</si>
  <si>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</si>
  <si>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</si>
  <si>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</si>
  <si>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</si>
  <si>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</si>
  <si>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</si>
  <si>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</si>
  <si>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</si>
  <si>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</si>
  <si>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</si>
  <si>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</si>
  <si>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</si>
  <si>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</si>
  <si>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</si>
  <si>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</si>
  <si>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</si>
  <si>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</si>
  <si>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</si>
  <si>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</si>
  <si>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</si>
  <si>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</si>
  <si>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</si>
  <si>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</si>
  <si>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</si>
  <si>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</si>
  <si>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</si>
  <si>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</si>
  <si>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</si>
  <si>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</si>
  <si>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</si>
  <si>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</si>
  <si>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</si>
  <si>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</si>
  <si>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</si>
  <si>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</si>
  <si>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</si>
  <si>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</si>
  <si>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</si>
  <si>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</si>
  <si>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</si>
  <si>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</si>
  <si>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</si>
  <si>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</si>
  <si>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</si>
  <si>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</si>
  <si>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</si>
  <si>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</si>
  <si>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</si>
  <si>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</si>
  <si>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</si>
  <si>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</si>
  <si>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</si>
  <si>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</si>
  <si>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</si>
  <si>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</si>
  <si>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</si>
  <si>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</si>
  <si>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</si>
  <si>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</si>
  <si>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</si>
  <si>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</si>
  <si>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</si>
  <si>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</si>
  <si>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</si>
  <si>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</si>
  <si>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</si>
  <si>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</si>
  <si>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</si>
  <si>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</si>
  <si>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</si>
  <si>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</si>
  <si>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</si>
  <si>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</si>
  <si>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</si>
  <si>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</si>
  <si>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</si>
  <si>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</si>
  <si>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</si>
  <si>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</si>
  <si>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</si>
  <si>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</si>
  <si>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</si>
  <si>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</si>
  <si>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</si>
  <si>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</si>
  <si>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</si>
  <si>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</si>
  <si>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</si>
  <si>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</si>
  <si>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</si>
  <si>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</si>
  <si>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</si>
  <si>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</si>
  <si>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</si>
  <si>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</si>
  <si>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</si>
  <si>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</si>
  <si>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</si>
  <si>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</si>
  <si>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</si>
  <si>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</si>
  <si>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</si>
  <si>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</si>
  <si>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</si>
  <si>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</si>
  <si>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</si>
  <si>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</si>
  <si>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</si>
  <si>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</si>
  <si>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</si>
  <si>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</si>
  <si>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</si>
  <si>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</si>
  <si>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</si>
  <si>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</si>
  <si>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</si>
  <si>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</si>
  <si>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</si>
  <si>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</si>
  <si>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</si>
  <si>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</si>
  <si>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</si>
  <si>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</si>
  <si>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</si>
  <si>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</si>
  <si>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</si>
  <si>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</si>
  <si>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</si>
  <si>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</si>
  <si>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</si>
  <si>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</si>
  <si>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</si>
  <si>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</si>
  <si>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</si>
  <si>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</si>
  <si>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</si>
  <si>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</si>
  <si>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</si>
  <si>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</si>
  <si>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</si>
  <si>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</si>
  <si>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</si>
  <si>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</si>
  <si>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</si>
  <si>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</si>
  <si>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</si>
  <si>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</si>
  <si>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</si>
  <si>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</si>
  <si>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</si>
  <si>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</si>
  <si>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</si>
  <si>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</si>
  <si>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</si>
  <si>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</si>
  <si>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</si>
  <si>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</si>
  <si>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</si>
  <si>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</si>
  <si>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</si>
  <si>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</si>
  <si>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</si>
  <si>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</si>
  <si>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</si>
  <si>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</si>
  <si>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</si>
  <si>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</si>
  <si>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</si>
  <si>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</si>
  <si>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</si>
  <si>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</si>
  <si>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</si>
  <si>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</si>
  <si>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</si>
  <si>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</si>
  <si>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</si>
  <si>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</si>
  <si>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</si>
  <si>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</si>
  <si>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</si>
  <si>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</si>
  <si>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</si>
  <si>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</si>
  <si>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</si>
  <si>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</si>
  <si>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</si>
  <si>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</si>
  <si>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</si>
  <si>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</si>
  <si>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</si>
  <si>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</si>
  <si>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</si>
  <si>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</si>
  <si>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</si>
  <si>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</si>
  <si>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</si>
  <si>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</si>
  <si>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</si>
  <si>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</si>
  <si>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</si>
  <si>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</si>
  <si>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</si>
  <si>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</si>
  <si>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</si>
  <si>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</si>
  <si>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</si>
  <si>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</si>
  <si>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</si>
  <si>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</si>
  <si>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</si>
  <si>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</si>
  <si>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</si>
  <si>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</si>
  <si>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</si>
  <si>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</si>
  <si>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</si>
  <si>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</si>
  <si>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</si>
  <si>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</si>
  <si>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</si>
  <si>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</si>
  <si>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</si>
  <si>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</si>
  <si>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</si>
  <si>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</si>
  <si>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</si>
  <si>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</si>
  <si>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</si>
  <si>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</si>
  <si>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</si>
  <si>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</si>
  <si>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</si>
  <si>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</si>
  <si>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</si>
  <si>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</si>
  <si>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</si>
  <si>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</si>
  <si>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</si>
  <si>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</si>
  <si>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</si>
  <si>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</si>
  <si>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</si>
  <si>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</si>
  <si>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</si>
  <si>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</si>
  <si>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</si>
  <si>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</si>
  <si>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</si>
  <si>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</si>
  <si>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</si>
  <si>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</si>
  <si>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</si>
  <si>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</si>
  <si>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</si>
  <si>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</si>
  <si>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</si>
  <si>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</si>
  <si>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</si>
  <si>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</si>
  <si>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</si>
  <si>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</si>
  <si>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</si>
  <si>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</si>
  <si>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</si>
  <si>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</si>
  <si>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</si>
  <si>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</si>
  <si>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</si>
  <si>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</si>
  <si>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</si>
  <si>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</si>
  <si>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</si>
  <si>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</si>
  <si>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</si>
  <si>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</si>
  <si>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</si>
  <si>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</si>
  <si>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</si>
  <si>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</si>
  <si>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</si>
  <si>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</si>
  <si>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</si>
  <si>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</si>
  <si>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</si>
  <si>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</si>
  <si>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</si>
  <si>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</si>
  <si>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</si>
  <si>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</si>
  <si>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</si>
  <si>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</si>
  <si>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</si>
  <si>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</si>
  <si>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</si>
  <si>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</si>
  <si>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</si>
  <si>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</si>
  <si>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</si>
  <si>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</si>
  <si>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</si>
  <si>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</si>
  <si>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</si>
  <si>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</si>
  <si>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</si>
  <si>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</si>
  <si>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</si>
  <si>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</si>
  <si>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</si>
  <si>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</si>
  <si>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</si>
  <si>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</si>
  <si>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</si>
  <si>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</si>
  <si>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</si>
  <si>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</si>
  <si>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</si>
  <si>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</si>
  <si>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</si>
  <si>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</si>
  <si>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</si>
  <si>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</si>
  <si>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</si>
  <si>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</si>
  <si>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</si>
  <si>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</si>
  <si>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</si>
  <si>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</si>
  <si>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</si>
  <si>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</si>
  <si>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</si>
  <si>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</si>
  <si>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</si>
  <si>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</si>
  <si>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</si>
  <si>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</si>
  <si>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</si>
  <si>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</si>
  <si>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</si>
  <si>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</si>
  <si>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</si>
  <si>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</si>
  <si>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</si>
  <si>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</si>
  <si>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</si>
  <si>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</si>
  <si>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</si>
  <si>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</si>
  <si>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</si>
  <si>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</si>
  <si>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</si>
  <si>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</si>
  <si>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</si>
  <si>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</si>
  <si>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</si>
  <si>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</si>
  <si>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</si>
  <si>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</si>
  <si>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</si>
  <si>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</si>
  <si>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</si>
  <si>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</si>
  <si>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</si>
  <si>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</si>
  <si>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</si>
  <si>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</si>
  <si>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</si>
  <si>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</si>
  <si>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</si>
  <si>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</si>
  <si>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</si>
  <si>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</si>
  <si>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</si>
  <si>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</si>
  <si>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</si>
  <si>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</si>
  <si>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</si>
  <si>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</si>
  <si>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</si>
  <si>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</si>
  <si>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</si>
  <si>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</si>
  <si>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</si>
  <si>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</si>
  <si>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</si>
  <si>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</si>
  <si>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</si>
  <si>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</si>
  <si>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</si>
  <si>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</si>
  <si>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</si>
  <si>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</si>
  <si>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</si>
  <si>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</si>
  <si>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</si>
  <si>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</si>
  <si>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</si>
  <si>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</si>
  <si>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</si>
  <si>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</si>
  <si>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</si>
  <si>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</si>
  <si>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</si>
  <si>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</si>
  <si>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</si>
  <si>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</si>
  <si>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</si>
  <si>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</si>
  <si>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</si>
  <si>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</si>
  <si>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</si>
  <si>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</si>
  <si>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</si>
  <si>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</si>
  <si>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</si>
  <si>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</si>
  <si>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</si>
  <si>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</si>
  <si>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</si>
  <si>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</si>
  <si>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</si>
  <si>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</si>
  <si>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</si>
  <si>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</si>
  <si>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</si>
  <si>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</si>
  <si>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</si>
  <si>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</si>
  <si>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</si>
  <si>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</si>
  <si>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</si>
  <si>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</si>
  <si>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</si>
  <si>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</si>
  <si>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</si>
  <si>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</si>
  <si>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</si>
  <si>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</si>
  <si>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</si>
  <si>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</si>
  <si>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</si>
  <si>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</si>
  <si>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</si>
  <si>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</si>
  <si>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</si>
  <si>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</si>
  <si>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</si>
  <si>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</si>
  <si>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</si>
  <si>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</si>
  <si>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</si>
  <si>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</si>
  <si>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</si>
  <si>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</si>
  <si>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</si>
  <si>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</si>
  <si>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</si>
  <si>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</si>
  <si>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</si>
  <si>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</si>
  <si>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</si>
  <si>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</si>
  <si>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</si>
  <si>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</si>
  <si>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</si>
  <si>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</si>
  <si>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</si>
  <si>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</si>
  <si>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</si>
  <si>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</si>
  <si>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</si>
  <si>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</si>
  <si>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</si>
  <si>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</si>
  <si>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</si>
  <si>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</si>
  <si>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</si>
  <si>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</si>
  <si>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</si>
  <si>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</si>
  <si>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</si>
  <si>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</si>
  <si>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</si>
  <si>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</si>
  <si>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</si>
  <si>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</si>
  <si>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</si>
  <si>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</si>
  <si>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</si>
  <si>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</si>
  <si>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</si>
  <si>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</si>
  <si>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</si>
  <si>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</si>
  <si>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</si>
  <si>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</si>
  <si>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</si>
  <si>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</si>
  <si>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</si>
  <si>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</si>
  <si>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</si>
  <si>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</si>
  <si>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</si>
  <si>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</si>
  <si>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</si>
  <si>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</si>
  <si>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</si>
  <si>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</si>
  <si>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</si>
  <si>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</si>
  <si>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</si>
  <si>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</si>
  <si>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</si>
  <si>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</si>
  <si>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</si>
  <si>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</si>
  <si>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</si>
  <si>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</si>
  <si>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</si>
  <si>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</si>
  <si>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</si>
  <si>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</si>
  <si>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</si>
  <si>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</si>
  <si>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</si>
  <si>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</si>
  <si>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</si>
  <si>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</si>
  <si>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</si>
  <si>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</si>
  <si>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</si>
  <si>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</si>
  <si>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</si>
  <si>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</si>
  <si>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</si>
  <si>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</si>
  <si>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</si>
  <si>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</si>
  <si>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</si>
  <si>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</si>
  <si>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</si>
  <si>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</si>
  <si>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</si>
  <si>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</si>
  <si>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</si>
  <si>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</si>
  <si>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</si>
  <si>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</si>
  <si>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</si>
  <si>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</si>
  <si>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</si>
  <si>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</si>
  <si>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</si>
  <si>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</si>
  <si>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</si>
  <si>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</si>
  <si>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</si>
  <si>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</si>
  <si>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</si>
  <si>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</si>
  <si>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</si>
  <si>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</si>
  <si>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</si>
  <si>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</si>
  <si>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</si>
  <si>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</si>
  <si>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</si>
  <si>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</si>
  <si>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</si>
  <si>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</si>
  <si>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</si>
  <si>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</si>
  <si>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</si>
  <si>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</si>
  <si>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</si>
  <si>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</si>
  <si>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</si>
  <si>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</si>
  <si>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</si>
  <si>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</si>
  <si>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</si>
  <si>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</si>
  <si>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</si>
  <si>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</si>
  <si>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</si>
  <si>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</si>
  <si>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</si>
  <si>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</si>
  <si>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</si>
  <si>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</si>
  <si>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</si>
  <si>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</si>
  <si>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</si>
  <si>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</si>
  <si>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</si>
  <si>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</si>
  <si>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</si>
  <si>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</si>
  <si>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</si>
  <si>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</si>
  <si>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</si>
  <si>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</si>
  <si>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</si>
  <si>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</si>
  <si>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</si>
  <si>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</si>
  <si>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</si>
  <si>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</si>
  <si>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</si>
  <si>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</si>
  <si>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</si>
  <si>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</si>
  <si>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</si>
  <si>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</si>
  <si>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</si>
  <si>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</si>
  <si>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</si>
  <si>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</si>
  <si>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</si>
  <si>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</si>
  <si>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</si>
  <si>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</si>
  <si>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</si>
  <si>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</si>
  <si>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</si>
  <si>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</si>
  <si>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</si>
  <si>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</si>
  <si>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</si>
  <si>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</si>
  <si>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</si>
  <si>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</si>
  <si>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</si>
  <si>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</si>
  <si>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</si>
  <si>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</si>
  <si>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</si>
  <si>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</si>
  <si>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</si>
  <si>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</si>
  <si>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</si>
  <si>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</si>
  <si>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</si>
  <si>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</si>
  <si>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</si>
  <si>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</si>
  <si>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</si>
  <si>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</si>
  <si>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</si>
  <si>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</si>
  <si>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</si>
  <si>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</si>
  <si>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</si>
  <si>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</si>
  <si>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</si>
  <si>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</si>
  <si>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</si>
  <si>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</si>
  <si>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</si>
  <si>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</si>
  <si>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</si>
  <si>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</si>
  <si>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</si>
  <si>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</si>
  <si>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</si>
  <si>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</si>
  <si>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</si>
  <si>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</si>
  <si>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</si>
  <si>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</si>
  <si>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</si>
  <si>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</si>
  <si>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</si>
  <si>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</si>
  <si>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</si>
  <si>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</si>
  <si>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</si>
  <si>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</si>
  <si>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</si>
  <si>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</si>
  <si>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</si>
  <si>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</si>
  <si>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</si>
  <si>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</si>
  <si>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</si>
  <si>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</si>
  <si>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</si>
  <si>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</si>
  <si>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</si>
  <si>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</si>
  <si>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</si>
  <si>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</si>
  <si>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</si>
  <si>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</si>
  <si>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</si>
  <si>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</si>
  <si>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</si>
  <si>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</si>
  <si>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</si>
  <si>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</si>
  <si>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</si>
  <si>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</si>
  <si>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</si>
  <si>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</si>
  <si>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</si>
  <si>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</si>
  <si>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</si>
  <si>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</si>
  <si>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</si>
  <si>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</si>
  <si>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</si>
  <si>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</si>
  <si>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</si>
  <si>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</si>
  <si>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</si>
  <si>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</si>
  <si>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</si>
  <si>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</si>
  <si>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</si>
  <si>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</si>
  <si>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</si>
  <si>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</si>
  <si>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</si>
  <si>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</si>
  <si>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</si>
  <si>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</si>
  <si>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</si>
  <si>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</si>
  <si>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</si>
  <si>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</si>
  <si>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</si>
  <si>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</si>
  <si>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</si>
  <si>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</si>
  <si>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</si>
  <si>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</si>
  <si>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</si>
  <si>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</si>
  <si>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</si>
  <si>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</si>
  <si>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</si>
  <si>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</si>
  <si>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</si>
  <si>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</si>
  <si>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</si>
  <si>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</si>
  <si>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</si>
  <si>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</si>
  <si>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</si>
  <si>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</si>
  <si>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</si>
  <si>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</si>
  <si>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</si>
  <si>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</si>
  <si>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</si>
  <si>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</si>
  <si>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</si>
  <si>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</si>
  <si>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</si>
  <si>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</si>
  <si>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</si>
  <si>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</si>
  <si>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</si>
  <si>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</si>
  <si>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</si>
  <si>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</si>
  <si>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</si>
  <si>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</si>
  <si>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</si>
  <si>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</si>
  <si>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</si>
  <si>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</si>
  <si>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</si>
  <si>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</si>
  <si>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</si>
  <si>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</si>
  <si>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</si>
  <si>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</si>
  <si>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</si>
  <si>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</si>
  <si>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</si>
  <si>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</si>
  <si>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</si>
  <si>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</si>
  <si>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</si>
  <si>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</si>
  <si>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</si>
  <si>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</si>
  <si>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</si>
  <si>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</si>
  <si>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</si>
  <si>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</si>
  <si>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</si>
  <si>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</si>
  <si>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</si>
  <si>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</si>
  <si>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</si>
  <si>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</si>
  <si>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</si>
  <si>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</si>
  <si>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</si>
  <si>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</si>
  <si>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</si>
  <si>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</si>
  <si>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</si>
  <si>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</si>
  <si>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</si>
  <si>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</si>
  <si>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</si>
  <si>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</si>
  <si>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</si>
  <si>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</si>
  <si>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</si>
  <si>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</si>
  <si>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</si>
  <si>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</si>
  <si>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</si>
  <si>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</si>
  <si>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</si>
  <si>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</si>
  <si>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</si>
  <si>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</si>
  <si>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</si>
  <si>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</si>
  <si>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</si>
  <si>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</si>
  <si>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</si>
  <si>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</si>
  <si>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</si>
  <si>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</si>
  <si>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</si>
  <si>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</si>
  <si>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</si>
  <si>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</si>
  <si>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</si>
  <si>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</si>
  <si>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</si>
  <si>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</si>
  <si>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</si>
  <si>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</si>
  <si>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</si>
  <si>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</si>
  <si>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</si>
  <si>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</si>
  <si>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</si>
  <si>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</si>
  <si>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</si>
  <si>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</si>
  <si>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</si>
  <si>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</si>
  <si>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</si>
  <si>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</si>
  <si>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</si>
  <si>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</si>
  <si>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</si>
  <si>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</si>
  <si>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</si>
  <si>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</si>
  <si>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</si>
  <si>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</si>
  <si>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</si>
  <si>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</si>
  <si>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</si>
  <si>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</si>
  <si>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</si>
  <si>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</si>
  <si>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</si>
  <si>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</si>
  <si>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</si>
  <si>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</si>
  <si>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</si>
  <si>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</si>
  <si>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</si>
  <si>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</si>
  <si>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</si>
  <si>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</si>
  <si>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</si>
  <si>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</si>
  <si>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</si>
  <si>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</si>
  <si>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</si>
  <si>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</si>
  <si>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</si>
  <si>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</si>
  <si>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</si>
  <si>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</si>
  <si>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</si>
  <si>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</si>
  <si>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</si>
  <si>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</si>
  <si>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</si>
  <si>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</si>
  <si>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</si>
  <si>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</si>
  <si>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</si>
  <si>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</si>
  <si>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</si>
  <si>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</si>
  <si>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</si>
  <si>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</si>
  <si>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</si>
  <si>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</si>
  <si>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</si>
  <si>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</si>
  <si>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</si>
  <si>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</si>
  <si>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</si>
  <si>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</si>
  <si>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</si>
  <si>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</si>
  <si>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</si>
  <si>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</si>
  <si>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</si>
  <si>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</si>
  <si>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</si>
  <si>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</si>
  <si>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</si>
  <si>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</si>
  <si>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</si>
  <si>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</si>
  <si>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</si>
  <si>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</si>
  <si>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</si>
  <si>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</si>
  <si>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</si>
  <si>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</si>
  <si>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</si>
  <si>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</si>
  <si>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</si>
  <si>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</si>
  <si>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</si>
  <si>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</si>
  <si>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</si>
  <si>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</si>
  <si>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</si>
  <si>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</si>
  <si>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</si>
  <si>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</si>
  <si>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</si>
  <si>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</si>
  <si>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</si>
  <si>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</si>
  <si>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</si>
  <si>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</si>
  <si>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</si>
  <si>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</si>
  <si>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</si>
  <si>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</si>
  <si>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</si>
  <si>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</si>
  <si>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</si>
  <si>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</si>
  <si>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</si>
  <si>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</si>
  <si>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</si>
  <si>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</si>
  <si>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</si>
  <si>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</si>
  <si>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</si>
  <si>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</si>
  <si>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</si>
  <si>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</si>
  <si>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</si>
  <si>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</si>
  <si>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</si>
  <si>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</si>
  <si>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</si>
  <si>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</si>
  <si>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</si>
  <si>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</si>
  <si>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</si>
  <si>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</si>
  <si>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</si>
  <si>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</si>
  <si>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</si>
  <si>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</si>
  <si>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</si>
  <si>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</si>
  <si>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</si>
  <si>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</si>
  <si>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</si>
  <si>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</si>
  <si>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</si>
  <si>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</si>
  <si>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</si>
  <si>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</si>
  <si>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</si>
  <si>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</si>
  <si>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</si>
  <si>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</si>
  <si>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</si>
  <si>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</si>
  <si>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</si>
  <si>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</si>
  <si>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</si>
  <si>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</si>
  <si>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</si>
  <si>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</si>
  <si>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</si>
  <si>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</si>
  <si>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</si>
  <si>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</si>
  <si>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</si>
  <si>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</si>
  <si>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</si>
  <si>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</si>
  <si>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</si>
  <si>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</si>
  <si>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</si>
  <si>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</si>
  <si>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</si>
  <si>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</si>
  <si>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</si>
  <si>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</si>
  <si>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</si>
  <si>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</si>
  <si>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</si>
  <si>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</si>
  <si>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</si>
  <si>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</si>
  <si>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</si>
  <si>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</si>
  <si>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</si>
  <si>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</si>
  <si>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</si>
  <si>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</si>
  <si>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</si>
  <si>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</si>
  <si>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</si>
  <si>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</si>
  <si>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</si>
  <si>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</si>
  <si>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</si>
  <si>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</si>
  <si>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</si>
  <si>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</si>
  <si>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</si>
  <si>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</si>
  <si>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</si>
  <si>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</si>
  <si>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</si>
  <si>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</si>
  <si>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</si>
  <si>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</si>
  <si>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</si>
  <si>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</si>
  <si>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</si>
  <si>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</si>
  <si>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</si>
  <si>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</si>
  <si>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</si>
  <si>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</si>
  <si>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</si>
  <si>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</si>
  <si>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</si>
  <si>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</si>
  <si>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</si>
  <si>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</si>
  <si>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</si>
  <si>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</si>
  <si>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</si>
  <si>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</si>
  <si>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</si>
  <si>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</si>
  <si>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</si>
  <si>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</si>
  <si>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</si>
  <si>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</si>
  <si>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</si>
  <si>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</si>
  <si>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</si>
  <si>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</si>
  <si>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</si>
  <si>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</si>
  <si>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</si>
  <si>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</si>
  <si>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</si>
  <si>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</si>
  <si>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</si>
  <si>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</si>
  <si>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</si>
  <si>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</si>
  <si>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</si>
  <si>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</si>
  <si>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</si>
  <si>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</si>
  <si>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</si>
  <si>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</si>
  <si>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</si>
  <si>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</si>
  <si>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</si>
  <si>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</si>
  <si>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</si>
  <si>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</si>
  <si>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</si>
  <si>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</si>
  <si>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</si>
  <si>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</si>
  <si>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</si>
  <si>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</si>
  <si>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</si>
  <si>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</si>
  <si>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</si>
  <si>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</si>
  <si>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</si>
  <si>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</si>
  <si>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</si>
  <si>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</si>
  <si>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</si>
  <si>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</si>
  <si>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</si>
  <si>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</si>
  <si>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</si>
  <si>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</si>
  <si>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</si>
  <si>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</si>
  <si>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</si>
  <si>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</si>
  <si>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</si>
  <si>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</si>
  <si>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</si>
  <si>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</si>
  <si>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</si>
  <si>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</si>
  <si>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</si>
  <si>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</si>
  <si>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</si>
  <si>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</si>
  <si>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</si>
  <si>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</si>
  <si>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</si>
  <si>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</si>
  <si>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</si>
  <si>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</si>
  <si>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</si>
  <si>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</si>
  <si>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</si>
  <si>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</si>
  <si>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</si>
  <si>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</si>
  <si>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</si>
  <si>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</si>
  <si>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</si>
  <si>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</si>
  <si>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</si>
  <si>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</si>
  <si>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</si>
  <si>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</si>
  <si>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</si>
  <si>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</si>
  <si>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</si>
  <si>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</si>
  <si>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</si>
  <si>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</si>
  <si>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</si>
  <si>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</si>
  <si>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</si>
  <si>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</si>
  <si>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</si>
  <si>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</si>
  <si>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</si>
  <si>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</si>
  <si>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</si>
  <si>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</si>
  <si>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</si>
  <si>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</si>
  <si>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</si>
  <si>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</si>
  <si>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</si>
  <si>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</si>
  <si>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</si>
  <si>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</si>
  <si>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</si>
  <si>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</si>
  <si>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</si>
  <si>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</si>
  <si>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</si>
  <si>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</si>
  <si>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</si>
  <si>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</si>
  <si>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</si>
  <si>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</si>
  <si>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</si>
  <si>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</si>
  <si>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</si>
  <si>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</si>
  <si>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</si>
  <si>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</si>
  <si>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</si>
  <si>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</si>
  <si>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</si>
  <si>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</si>
  <si>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</si>
  <si>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</si>
  <si>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</si>
  <si>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</si>
  <si>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</si>
  <si>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</si>
  <si>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</si>
  <si>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</si>
  <si>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</si>
  <si>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</si>
  <si>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</si>
  <si>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</si>
  <si>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</si>
  <si>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</si>
  <si>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</si>
  <si>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</si>
  <si>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</si>
  <si>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</si>
  <si>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</si>
  <si>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</si>
  <si>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</si>
  <si>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</si>
  <si>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</si>
  <si>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</si>
  <si>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</si>
  <si>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</si>
  <si>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</si>
  <si>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</si>
  <si>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</si>
  <si>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</si>
  <si>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</si>
  <si>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</si>
  <si>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</si>
  <si>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</si>
  <si>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</si>
  <si>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</si>
  <si>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</si>
  <si>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</si>
  <si>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</si>
  <si>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</si>
  <si>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</si>
  <si>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</si>
  <si>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</si>
  <si>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</si>
  <si>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</si>
  <si>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</si>
  <si>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</si>
  <si>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</si>
  <si>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</si>
  <si>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</si>
  <si>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</si>
  <si>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</si>
  <si>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</si>
  <si>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</si>
  <si>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</si>
  <si>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</si>
  <si>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</si>
  <si>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</si>
  <si>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</si>
  <si>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</si>
  <si>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</si>
  <si>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</si>
  <si>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</si>
  <si>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</si>
  <si>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</si>
  <si>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</si>
  <si>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</si>
  <si>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</si>
  <si>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</si>
  <si>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</si>
  <si>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</si>
  <si>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</si>
  <si>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</si>
  <si>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</si>
  <si>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</si>
  <si>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</si>
  <si>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</si>
  <si>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</si>
  <si>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</si>
  <si>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</si>
  <si>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</si>
  <si>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</si>
  <si>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</si>
  <si>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</si>
  <si>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</si>
  <si>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</si>
  <si>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</si>
  <si>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</si>
  <si>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</si>
  <si>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</si>
  <si>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</si>
  <si>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</si>
  <si>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</si>
  <si>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</si>
  <si>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</si>
  <si>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</si>
  <si>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</si>
  <si>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</si>
  <si>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</si>
  <si>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</si>
  <si>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</si>
  <si>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</si>
  <si>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</si>
  <si>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</si>
  <si>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</si>
  <si>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</si>
  <si>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</si>
  <si>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</si>
  <si>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</si>
  <si>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</si>
  <si>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</si>
  <si>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</si>
  <si>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</si>
  <si>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</si>
  <si>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</si>
  <si>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</si>
  <si>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</si>
  <si>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</si>
  <si>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</si>
  <si>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</si>
  <si>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</si>
  <si>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</si>
  <si>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</si>
  <si>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</si>
  <si>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</si>
  <si>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</si>
  <si>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</si>
  <si>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</si>
  <si>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</si>
  <si>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</si>
  <si>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</si>
  <si>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</si>
  <si>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</si>
  <si>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</si>
  <si>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</si>
  <si>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</si>
  <si>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</si>
  <si>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</si>
  <si>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</si>
  <si>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</si>
  <si>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</si>
  <si>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</si>
  <si>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</si>
  <si>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</si>
  <si>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</si>
  <si>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</si>
  <si>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</si>
  <si>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</si>
  <si>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</si>
  <si>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</si>
  <si>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</si>
  <si>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</si>
  <si>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</si>
  <si>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</si>
  <si>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</si>
  <si>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</si>
  <si>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</si>
  <si>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</si>
  <si>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</si>
  <si>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</si>
  <si>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</si>
  <si>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</si>
  <si>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</si>
  <si>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</si>
  <si>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</si>
  <si>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</si>
  <si>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</si>
  <si>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</si>
  <si>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</si>
  <si>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</si>
  <si>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</si>
  <si>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</si>
  <si>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</si>
  <si>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</si>
  <si>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</si>
  <si>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</si>
  <si>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</si>
  <si>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</si>
  <si>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</si>
  <si>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</si>
  <si>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</si>
  <si>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</si>
  <si>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</si>
  <si>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</si>
  <si>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</si>
  <si>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</si>
  <si>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</si>
  <si>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</si>
  <si>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</si>
  <si>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</si>
  <si>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</si>
  <si>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</si>
  <si>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</si>
  <si>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</si>
  <si>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</si>
  <si>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</si>
  <si>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</si>
  <si>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</si>
  <si>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</si>
  <si>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</si>
  <si>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</si>
  <si>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</si>
  <si>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</si>
  <si>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</si>
  <si>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</si>
  <si>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</si>
  <si>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</si>
  <si>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</si>
  <si>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</si>
  <si>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</si>
  <si>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</si>
  <si>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</si>
  <si>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</si>
  <si>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</si>
  <si>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</si>
  <si>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</si>
  <si>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</si>
  <si>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</si>
  <si>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</si>
  <si>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</si>
  <si>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</si>
  <si>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</si>
  <si>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</si>
  <si>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</si>
  <si>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</si>
  <si>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</si>
  <si>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</si>
  <si>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</si>
  <si>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</si>
  <si>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</si>
  <si>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</si>
  <si>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</si>
  <si>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</si>
  <si>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</si>
  <si>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</si>
  <si>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</si>
  <si>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</si>
  <si>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</si>
  <si>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</si>
  <si>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</si>
  <si>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</si>
  <si>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</si>
  <si>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</si>
  <si>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</si>
  <si>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</si>
  <si>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</si>
  <si>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</si>
  <si>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</si>
  <si>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</si>
  <si>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</si>
  <si>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</si>
  <si>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</si>
  <si>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</si>
  <si>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</si>
  <si>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</si>
  <si>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</si>
  <si>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</si>
  <si>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</si>
  <si>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</si>
  <si>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</si>
  <si>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</si>
  <si>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</si>
  <si>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</si>
  <si>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</si>
  <si>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</si>
  <si>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</si>
  <si>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</si>
  <si>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</si>
  <si>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</si>
  <si>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</si>
  <si>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</si>
  <si>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</si>
  <si>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</si>
  <si>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</si>
  <si>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</si>
  <si>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</si>
  <si>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</si>
  <si>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</si>
  <si>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</si>
  <si>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</si>
  <si>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</si>
  <si>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</si>
  <si>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</si>
  <si>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</si>
  <si>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</si>
  <si>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</si>
  <si>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</si>
  <si>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</si>
  <si>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</si>
  <si>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</si>
  <si>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</si>
  <si>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</si>
  <si>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</si>
  <si>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</si>
  <si>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</si>
  <si>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</si>
  <si>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</si>
  <si>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</si>
  <si>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</si>
  <si>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</si>
  <si>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</si>
  <si>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</si>
  <si>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</si>
  <si>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</si>
  <si>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</si>
  <si>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</si>
  <si>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</si>
  <si>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</si>
  <si>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</si>
  <si>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</si>
  <si>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</si>
  <si>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</si>
  <si>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</si>
  <si>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</si>
  <si>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</si>
  <si>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</si>
  <si>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</si>
  <si>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</si>
  <si>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</si>
  <si>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</si>
  <si>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</si>
  <si>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</si>
  <si>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</si>
  <si>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</si>
  <si>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</si>
  <si>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</si>
  <si>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</si>
  <si>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</si>
  <si>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</si>
  <si>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</si>
  <si>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</si>
  <si>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</si>
  <si>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</si>
  <si>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</si>
  <si>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</si>
  <si>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</si>
  <si>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</si>
  <si>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</si>
  <si>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</si>
  <si>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</si>
  <si>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</si>
  <si>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</si>
  <si>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</si>
  <si>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</si>
  <si>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</si>
  <si>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</si>
  <si>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</si>
  <si>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</si>
  <si>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</si>
  <si>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</si>
  <si>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</si>
  <si>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</si>
  <si>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</si>
  <si>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</si>
  <si>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</si>
  <si>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</si>
  <si>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</si>
  <si>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</si>
  <si>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</si>
  <si>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</si>
  <si>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</si>
  <si>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</si>
  <si>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</si>
  <si>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</si>
  <si>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</si>
  <si>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</si>
  <si>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</si>
  <si>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</si>
  <si>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</si>
  <si>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</si>
  <si>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</si>
  <si>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</si>
  <si>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</si>
  <si>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</si>
  <si>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</si>
  <si>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</si>
  <si>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</si>
  <si>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</si>
  <si>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</si>
  <si>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</si>
  <si>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</si>
  <si>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</si>
  <si>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</si>
  <si>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</si>
  <si>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</si>
  <si>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</si>
  <si>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</si>
  <si>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</si>
  <si>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</si>
  <si>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</si>
  <si>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</si>
  <si>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</si>
  <si>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</si>
  <si>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</si>
  <si>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</si>
  <si>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</si>
  <si>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</si>
  <si>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</si>
  <si>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</si>
  <si>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</si>
  <si>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</si>
  <si>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</si>
  <si>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</si>
  <si>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</si>
  <si>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</si>
  <si>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</si>
  <si>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</si>
  <si>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</si>
  <si>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</si>
  <si>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</si>
  <si>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</si>
  <si>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</si>
  <si>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</si>
  <si>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</si>
  <si>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</si>
  <si>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</si>
  <si>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</si>
  <si>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</si>
  <si>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</si>
  <si>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</si>
  <si>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</si>
  <si>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</si>
  <si>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</si>
  <si>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</si>
  <si>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</si>
  <si>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</si>
  <si>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</si>
  <si>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</si>
  <si>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</si>
  <si>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</si>
  <si>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</si>
  <si>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</si>
  <si>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</si>
  <si>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</si>
  <si>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</si>
  <si>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</si>
  <si>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</si>
  <si>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</si>
  <si>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</si>
  <si>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</si>
  <si>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</si>
  <si>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</si>
  <si>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</si>
  <si>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</si>
  <si>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</si>
  <si>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</si>
  <si>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</si>
  <si>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</si>
  <si>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</si>
  <si>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</si>
  <si>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</si>
  <si>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</si>
  <si>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</si>
  <si>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</si>
  <si>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</si>
  <si>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</si>
  <si>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</si>
  <si>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</si>
  <si>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</si>
  <si>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</si>
  <si>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</si>
  <si>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</si>
  <si>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</si>
  <si>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</si>
  <si>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</si>
  <si>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</si>
  <si>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</si>
  <si>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</si>
  <si>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</si>
  <si>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</si>
  <si>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</si>
  <si>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</si>
  <si>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</si>
  <si>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</si>
  <si>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</si>
  <si>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</si>
  <si>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</si>
  <si>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</si>
  <si>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</si>
  <si>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</si>
  <si>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</si>
  <si>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</si>
  <si>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</si>
  <si>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</si>
  <si>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</si>
  <si>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</si>
  <si>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</si>
  <si>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</si>
  <si>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</si>
  <si>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</si>
  <si>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</si>
  <si>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</si>
  <si>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</si>
  <si>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</si>
  <si>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</si>
  <si>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</si>
  <si>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</si>
  <si>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</si>
  <si>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</si>
  <si>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</si>
  <si>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</si>
  <si>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</si>
  <si>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</si>
  <si>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</si>
  <si>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</si>
  <si>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</si>
  <si>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</si>
  <si>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</si>
  <si>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</si>
  <si>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</si>
  <si>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</si>
  <si>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</si>
  <si>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</si>
  <si>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</si>
  <si>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</si>
  <si>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</si>
  <si>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</si>
  <si>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</si>
  <si>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</si>
  <si>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</si>
  <si>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</si>
  <si>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</si>
  <si>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</si>
  <si>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</si>
  <si>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</si>
  <si>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</si>
  <si>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</si>
  <si>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</si>
  <si>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</si>
  <si>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</si>
  <si>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</si>
  <si>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</si>
  <si>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</si>
  <si>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</si>
  <si>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</si>
  <si>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</si>
  <si>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</si>
  <si>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</si>
  <si>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</si>
  <si>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</si>
  <si>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</si>
  <si>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</si>
  <si>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</si>
  <si>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</si>
  <si>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</si>
  <si>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</si>
  <si>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</si>
  <si>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</si>
  <si>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</si>
  <si>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</si>
  <si>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</si>
  <si>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</si>
  <si>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</si>
  <si>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</si>
  <si>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</si>
  <si>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</si>
  <si>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</si>
  <si>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</si>
  <si>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</si>
  <si>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</si>
  <si>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</si>
  <si>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</si>
  <si>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</si>
  <si>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</si>
  <si>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</si>
  <si>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</si>
  <si>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</si>
  <si>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</si>
  <si>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</si>
  <si>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</si>
  <si>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</si>
  <si>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</si>
  <si>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</si>
  <si>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</si>
  <si>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</si>
  <si>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</si>
  <si>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</si>
  <si>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</si>
  <si>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</si>
  <si>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</si>
  <si>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</si>
  <si>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</si>
  <si>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</si>
  <si>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</si>
  <si>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</si>
  <si>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</si>
  <si>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</si>
  <si>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</si>
  <si>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</si>
  <si>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</si>
  <si>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</si>
  <si>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</si>
  <si>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</si>
  <si>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</si>
  <si>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</si>
  <si>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</si>
  <si>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</si>
  <si>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</si>
  <si>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</si>
  <si>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</si>
  <si>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</si>
  <si>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</si>
  <si>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</si>
  <si>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</si>
  <si>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</si>
  <si>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</si>
  <si>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</si>
  <si>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</si>
  <si>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</si>
  <si>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</si>
  <si>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</si>
  <si>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</si>
  <si>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</si>
  <si>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</si>
  <si>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</si>
  <si>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</si>
  <si>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</si>
  <si>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</si>
  <si>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</si>
  <si>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</si>
  <si>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</si>
  <si>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</si>
  <si>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</si>
  <si>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</si>
  <si>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</si>
  <si>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</si>
  <si>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</si>
  <si>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</si>
  <si>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</si>
  <si>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</si>
  <si>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</si>
  <si>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</si>
  <si>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</si>
  <si>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</si>
  <si>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</si>
  <si>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</si>
  <si>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</si>
  <si>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</si>
  <si>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</si>
  <si>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</si>
  <si>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</si>
  <si>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</si>
  <si>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</si>
  <si>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</si>
  <si>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</si>
  <si>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</si>
  <si>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</si>
  <si>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</si>
  <si>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</si>
  <si>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</si>
  <si>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</si>
  <si>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</si>
  <si>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</si>
  <si>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</si>
  <si>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</si>
  <si>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</si>
  <si>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</si>
  <si>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</si>
  <si>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</si>
  <si>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</si>
  <si>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</si>
  <si>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</si>
  <si>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</si>
  <si>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</si>
  <si>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</si>
  <si>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</si>
  <si>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</si>
  <si>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</si>
  <si>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</si>
  <si>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</si>
  <si>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</si>
  <si>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</si>
  <si>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</si>
  <si>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</si>
  <si>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</si>
  <si>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</si>
  <si>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</si>
  <si>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</si>
  <si>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</si>
  <si>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</si>
  <si>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</si>
  <si>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</si>
  <si>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</si>
  <si>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</si>
  <si>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</si>
  <si>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</si>
  <si>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</si>
  <si>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</si>
  <si>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</si>
  <si>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</si>
  <si>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</si>
  <si>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</si>
  <si>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</si>
  <si>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</si>
  <si>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</si>
  <si>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</si>
  <si>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</si>
  <si>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</si>
  <si>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</si>
  <si>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</si>
  <si>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</si>
  <si>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</si>
  <si>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</si>
  <si>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</si>
  <si>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</si>
  <si>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</si>
  <si>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</si>
  <si>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</si>
  <si>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</si>
  <si>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</si>
  <si>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</si>
  <si>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</si>
  <si>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</si>
  <si>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</si>
  <si>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</si>
  <si>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</si>
  <si>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</si>
  <si>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</si>
  <si>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</si>
  <si>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</si>
  <si>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</si>
  <si>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</si>
  <si>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</si>
  <si>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</si>
  <si>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</si>
  <si>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</si>
  <si>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</si>
  <si>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</si>
  <si>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</si>
  <si>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</si>
  <si>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</si>
  <si>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</si>
  <si>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</si>
  <si>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</si>
  <si>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</si>
  <si>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</si>
  <si>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</si>
  <si>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</si>
  <si>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</si>
  <si>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</si>
  <si>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</si>
  <si>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</si>
  <si>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</si>
  <si>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</si>
  <si>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</si>
  <si>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</si>
  <si>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</si>
  <si>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</si>
  <si>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</si>
  <si>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</si>
  <si>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</si>
  <si>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</si>
  <si>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</si>
  <si>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</si>
  <si>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</si>
  <si>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</si>
  <si>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</si>
  <si>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</si>
  <si>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</si>
  <si>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</si>
  <si>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</si>
  <si>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</si>
  <si>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</si>
  <si>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</si>
  <si>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</si>
  <si>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</si>
  <si>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</si>
  <si>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</si>
  <si>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</si>
  <si>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</si>
  <si>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</si>
  <si>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</si>
  <si>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</si>
  <si>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</si>
  <si>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</si>
  <si>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</si>
  <si>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</si>
  <si>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</si>
  <si>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</si>
  <si>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</si>
  <si>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</si>
  <si>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</si>
  <si>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</si>
  <si>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</si>
  <si>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</si>
  <si>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</si>
  <si>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</si>
  <si>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</si>
  <si>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</si>
  <si>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</si>
  <si>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</si>
  <si>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</si>
  <si>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</si>
  <si>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</si>
  <si>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</si>
  <si>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</si>
  <si>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</si>
  <si>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</si>
  <si>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</si>
  <si>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</si>
  <si>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</si>
  <si>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</si>
  <si>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</si>
  <si>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</si>
  <si>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</si>
  <si>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</si>
  <si>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</si>
  <si>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</si>
  <si>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</si>
  <si>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</si>
  <si>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</si>
  <si>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</si>
  <si>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</si>
  <si>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</si>
  <si>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</si>
  <si>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</si>
  <si>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</si>
  <si>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</si>
  <si>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</si>
  <si>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</si>
  <si>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</si>
  <si>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</si>
  <si>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</si>
  <si>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</si>
  <si>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</si>
  <si>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</si>
  <si>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</si>
  <si>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</si>
  <si>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</si>
  <si>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</si>
  <si>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</si>
  <si>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</si>
  <si>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</si>
  <si>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</si>
  <si>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</si>
  <si>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</si>
  <si>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</si>
  <si>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</si>
  <si>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</si>
  <si>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</si>
  <si>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</si>
  <si>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</si>
  <si>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</si>
  <si>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</si>
  <si>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</si>
  <si>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</si>
  <si>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</si>
  <si>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</si>
  <si>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</si>
  <si>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</si>
  <si>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</si>
  <si>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</si>
  <si>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</si>
  <si>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</si>
  <si>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</si>
  <si>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</si>
  <si>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</si>
  <si>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</si>
  <si>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</si>
  <si>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</si>
  <si>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</si>
  <si>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</si>
  <si>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</si>
  <si>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</si>
  <si>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</si>
  <si>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</si>
  <si>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</si>
  <si>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</si>
  <si>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</si>
  <si>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</si>
  <si>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</si>
  <si>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</si>
  <si>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</si>
  <si>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</si>
  <si>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</si>
  <si>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</si>
  <si>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</si>
  <si>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</si>
  <si>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</si>
  <si>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</si>
  <si>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</si>
  <si>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</si>
  <si>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</si>
  <si>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</si>
  <si>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</si>
  <si>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</si>
  <si>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</si>
  <si>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</si>
  <si>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</si>
  <si>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</si>
  <si>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</si>
  <si>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</si>
  <si>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</si>
  <si>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</si>
  <si>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</si>
  <si>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</si>
  <si>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</si>
  <si>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</si>
  <si>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</si>
  <si>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</si>
  <si>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</si>
  <si>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</si>
  <si>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</si>
  <si>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</si>
  <si>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</si>
  <si>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</si>
  <si>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</si>
  <si>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</si>
  <si>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</si>
  <si>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</si>
  <si>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</si>
  <si>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</si>
  <si>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</si>
  <si>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</si>
  <si>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</si>
  <si>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</si>
  <si>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</si>
  <si>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</si>
  <si>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</si>
  <si>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</si>
  <si>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</si>
  <si>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</si>
  <si>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</si>
  <si>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</si>
  <si>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</si>
  <si>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</si>
  <si>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</si>
  <si>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</si>
  <si>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</si>
  <si>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</si>
  <si>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</si>
  <si>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</si>
  <si>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</si>
  <si>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</si>
  <si>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</si>
  <si>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</si>
  <si>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</si>
  <si>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</si>
  <si>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</si>
  <si>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</si>
  <si>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</si>
  <si>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</si>
  <si>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</si>
  <si>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</si>
  <si>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</si>
  <si>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</si>
  <si>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</si>
  <si>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</si>
  <si>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</si>
  <si>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</si>
  <si>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</si>
  <si>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</si>
  <si>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</si>
  <si>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</si>
  <si>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</si>
  <si>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</si>
  <si>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</si>
  <si>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</si>
  <si>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</si>
  <si>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</si>
  <si>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</si>
  <si>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</si>
  <si>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</si>
  <si>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</si>
  <si>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</si>
  <si>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</si>
  <si>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</si>
  <si>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</si>
  <si>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</si>
  <si>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</si>
  <si>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</si>
  <si>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</si>
  <si>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</si>
  <si>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</si>
  <si>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</si>
  <si>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</si>
  <si>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</si>
  <si>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</si>
  <si>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</si>
  <si>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</si>
  <si>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</si>
  <si>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</si>
  <si>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</si>
  <si>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</si>
  <si>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</si>
  <si>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</si>
  <si>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</si>
  <si>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</si>
  <si>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</si>
  <si>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</si>
  <si>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</si>
  <si>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</si>
  <si>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</si>
  <si>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</si>
  <si>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</si>
  <si>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</si>
  <si>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</si>
  <si>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</si>
  <si>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</si>
  <si>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</si>
  <si>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</si>
  <si>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</si>
  <si>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</si>
  <si>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</si>
  <si>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</si>
  <si>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</si>
  <si>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</si>
  <si>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</si>
  <si>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</si>
  <si>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</si>
  <si>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</si>
  <si>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</si>
  <si>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</si>
  <si>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</si>
  <si>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</si>
  <si>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</si>
  <si>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</si>
  <si>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</si>
  <si>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</si>
  <si>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</si>
  <si>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</si>
  <si>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</si>
  <si>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</si>
  <si>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</si>
  <si>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</si>
  <si>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</si>
  <si>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</si>
  <si>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</si>
  <si>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</si>
  <si>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</si>
  <si>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</si>
  <si>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</si>
  <si>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</si>
  <si>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</si>
  <si>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</si>
  <si>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</si>
  <si>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</si>
  <si>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</si>
  <si>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</si>
  <si>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</si>
  <si>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</si>
  <si>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</si>
  <si>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</si>
  <si>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</si>
  <si>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</si>
  <si>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</si>
  <si>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</si>
  <si>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</si>
  <si>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</si>
  <si>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</si>
  <si>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</si>
  <si>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</si>
  <si>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</si>
  <si>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</si>
  <si>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</si>
  <si>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</si>
  <si>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</si>
  <si>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</si>
  <si>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</si>
  <si>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</si>
  <si>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</si>
  <si>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</si>
  <si>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</si>
  <si>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</si>
  <si>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</si>
  <si>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</si>
  <si>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</si>
  <si>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</si>
  <si>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</si>
  <si>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</si>
  <si>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</si>
  <si>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</si>
  <si>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</si>
  <si>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</si>
  <si>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</si>
  <si>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</si>
  <si>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</si>
  <si>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</si>
  <si>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</si>
  <si>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</si>
  <si>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</si>
  <si>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</si>
  <si>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</si>
  <si>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</si>
  <si>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</si>
  <si>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</si>
  <si>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</si>
  <si>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</si>
  <si>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</si>
  <si>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</si>
  <si>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</si>
  <si>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</si>
  <si>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</si>
  <si>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</si>
  <si>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</si>
  <si>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</si>
  <si>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</si>
  <si>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</si>
  <si>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</si>
  <si>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</si>
  <si>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</si>
  <si>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</si>
  <si>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</si>
  <si>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</si>
  <si>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</si>
  <si>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</si>
  <si>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</si>
  <si>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</si>
  <si>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</si>
  <si>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</si>
  <si>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</si>
  <si>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</si>
  <si>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</si>
  <si>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</si>
  <si>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</si>
  <si>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</si>
  <si>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</si>
  <si>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</si>
  <si>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</si>
  <si>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</si>
  <si>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</si>
  <si>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</si>
  <si>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</si>
  <si>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</si>
  <si>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</si>
  <si>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</si>
  <si>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</si>
  <si>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</si>
  <si>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</si>
  <si>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</si>
  <si>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</si>
  <si>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</si>
  <si>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</si>
  <si>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</si>
  <si>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</si>
  <si>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</si>
  <si>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</si>
  <si>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</si>
  <si>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</si>
  <si>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</si>
  <si>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</si>
  <si>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</si>
  <si>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</si>
  <si>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</si>
  <si>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</si>
  <si>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</si>
  <si>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</si>
  <si>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</si>
  <si>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</si>
  <si>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</si>
  <si>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</si>
  <si>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</si>
  <si>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</si>
  <si>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</si>
  <si>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</si>
  <si>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</si>
  <si>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</si>
  <si>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</si>
  <si>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</si>
  <si>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</si>
  <si>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</si>
  <si>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</si>
  <si>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</si>
  <si>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</si>
  <si>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</si>
  <si>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</si>
  <si>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</si>
  <si>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</si>
  <si>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</si>
  <si>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</si>
  <si>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</si>
  <si>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</si>
  <si>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</si>
  <si>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</si>
  <si>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</si>
  <si>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</si>
  <si>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</si>
  <si>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</si>
  <si>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</si>
  <si>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</si>
  <si>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</si>
  <si>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</si>
  <si>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</si>
  <si>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</si>
  <si>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</si>
  <si>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</si>
  <si>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</si>
  <si>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</si>
  <si>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</si>
  <si>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</si>
  <si>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</si>
  <si>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</si>
  <si>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</si>
  <si>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</si>
  <si>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</si>
  <si>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</si>
  <si>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</si>
  <si>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</si>
  <si>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</si>
  <si>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</si>
  <si>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</si>
  <si>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</si>
  <si>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</si>
  <si>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</si>
  <si>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</si>
  <si>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</si>
  <si>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</si>
  <si>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</si>
  <si>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</si>
  <si>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</si>
  <si>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</si>
  <si>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</si>
  <si>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</si>
  <si>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</si>
  <si>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</si>
  <si>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</si>
  <si>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</si>
  <si>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</si>
  <si>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</si>
  <si>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</si>
  <si>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</si>
  <si>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</si>
  <si>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</si>
  <si>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</si>
  <si>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</si>
  <si>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</si>
  <si>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</si>
  <si>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</si>
  <si>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</si>
  <si>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</si>
  <si>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</si>
  <si>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</si>
  <si>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</si>
  <si>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</si>
  <si>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</si>
  <si>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</si>
  <si>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</si>
  <si>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</si>
  <si>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</si>
  <si>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</si>
  <si>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</si>
  <si>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</si>
  <si>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</si>
  <si>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</si>
  <si>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</si>
  <si>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</si>
  <si>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</si>
  <si>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</si>
  <si>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</si>
  <si>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</si>
  <si>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</si>
  <si>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</si>
  <si>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</si>
  <si>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</si>
  <si>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</si>
  <si>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</si>
  <si>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</si>
  <si>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</si>
  <si>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</si>
  <si>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</si>
  <si>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</si>
  <si>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</si>
  <si>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</si>
  <si>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</si>
  <si>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</si>
  <si>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</si>
  <si>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</si>
  <si>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</si>
  <si>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</si>
  <si>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</si>
  <si>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</si>
  <si>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</si>
  <si>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</si>
  <si>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</si>
  <si>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</si>
  <si>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</si>
  <si>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</si>
  <si>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</si>
  <si>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</si>
  <si>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</si>
  <si>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</si>
  <si>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</si>
  <si>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</si>
  <si>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</si>
  <si>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</si>
  <si>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</si>
  <si>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</si>
  <si>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</si>
  <si>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</si>
  <si>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</si>
  <si>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</si>
  <si>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</si>
  <si>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</si>
  <si>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</si>
  <si>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</si>
  <si>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</si>
  <si>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</si>
  <si>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</si>
  <si>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</si>
  <si>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</si>
  <si>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</si>
  <si>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</si>
  <si>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</si>
  <si>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</si>
  <si>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</si>
  <si>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</si>
  <si>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</si>
  <si>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</si>
  <si>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</si>
  <si>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</si>
  <si>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</si>
  <si>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</si>
  <si>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</si>
  <si>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</si>
  <si>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</si>
  <si>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</si>
  <si>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</si>
  <si>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</si>
  <si>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</si>
  <si>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</si>
  <si>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</si>
  <si>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</si>
  <si>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</si>
  <si>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</si>
  <si>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</si>
  <si>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</si>
  <si>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</si>
  <si>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</si>
  <si>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</si>
  <si>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</si>
  <si>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</si>
  <si>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</si>
  <si>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</si>
  <si>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</si>
  <si>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</si>
  <si>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</si>
  <si>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</si>
  <si>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</si>
  <si>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</si>
  <si>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</si>
  <si>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</si>
  <si>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</si>
  <si>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</si>
  <si>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</si>
  <si>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</si>
  <si>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</si>
  <si>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</si>
  <si>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</si>
  <si>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</si>
  <si>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</si>
  <si>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</si>
  <si>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</si>
  <si>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</si>
  <si>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</si>
  <si>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</si>
  <si>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</si>
  <si>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</si>
  <si>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</si>
  <si>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</si>
  <si>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</si>
  <si>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</si>
  <si>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</si>
  <si>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</si>
  <si>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</si>
  <si>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</si>
  <si>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</si>
  <si>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</si>
  <si>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</si>
  <si>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</si>
  <si>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</si>
  <si>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</si>
  <si>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</si>
  <si>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</si>
  <si>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</si>
  <si>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</si>
  <si>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</si>
  <si>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</si>
  <si>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</si>
  <si>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</si>
  <si>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</si>
  <si>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</si>
  <si>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</si>
  <si>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</si>
  <si>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</si>
  <si>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</si>
  <si>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</si>
  <si>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</si>
  <si>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</si>
  <si>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</si>
  <si>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</si>
  <si>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</si>
  <si>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</si>
  <si>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</si>
  <si>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</si>
  <si>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</si>
  <si>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</si>
  <si>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</si>
  <si>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</si>
  <si>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</si>
  <si>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</si>
  <si>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</si>
  <si>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</si>
  <si>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</si>
  <si>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</si>
  <si>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</si>
  <si>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</si>
  <si>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</si>
  <si>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</si>
  <si>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</si>
  <si>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</si>
  <si>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</si>
  <si>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</si>
  <si>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</si>
  <si>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</si>
  <si>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</si>
  <si>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</si>
  <si>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</si>
  <si>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</si>
  <si>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</si>
  <si>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</si>
  <si>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</si>
  <si>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</si>
  <si>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</si>
  <si>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</si>
  <si>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</si>
  <si>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</si>
  <si>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</si>
  <si>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</si>
  <si>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</si>
  <si>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</si>
  <si>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</si>
  <si>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</si>
  <si>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</si>
  <si>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</si>
  <si>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</si>
  <si>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</si>
  <si>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</si>
  <si>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</si>
  <si>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</si>
  <si>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</si>
  <si>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</si>
  <si>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</si>
  <si>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</si>
  <si>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</si>
  <si>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</si>
  <si>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</si>
  <si>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</si>
  <si>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</si>
  <si>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</si>
  <si>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</si>
  <si>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</si>
  <si>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</si>
  <si>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</si>
  <si>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</si>
  <si>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</si>
  <si>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</si>
  <si>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</si>
  <si>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</si>
  <si>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</si>
  <si>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</si>
  <si>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</si>
  <si>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</si>
  <si>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</si>
  <si>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</si>
  <si>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</si>
  <si>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</si>
  <si>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</si>
  <si>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</si>
  <si>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</si>
  <si>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</si>
  <si>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</si>
  <si>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</si>
  <si>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</si>
  <si>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</si>
  <si>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</si>
  <si>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</si>
  <si>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</si>
  <si>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</si>
  <si>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</si>
  <si>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</si>
  <si>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</si>
  <si>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</si>
  <si>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</si>
  <si>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</si>
  <si>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</si>
  <si>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</si>
  <si>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</si>
  <si>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</si>
  <si>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</si>
  <si>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</si>
  <si>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</si>
  <si>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</si>
  <si>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</si>
  <si>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</si>
  <si>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</si>
  <si>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</si>
  <si>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</si>
  <si>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</si>
  <si>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</si>
  <si>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</si>
  <si>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</si>
  <si>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</si>
  <si>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</si>
  <si>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</si>
  <si>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</si>
  <si>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</si>
  <si>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</si>
  <si>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</si>
  <si>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</si>
  <si>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</si>
  <si>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</si>
  <si>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</si>
  <si>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</si>
  <si>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</si>
  <si>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</si>
  <si>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</si>
  <si>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</si>
  <si>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</si>
  <si>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</si>
  <si>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</si>
  <si>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</si>
  <si>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</si>
  <si>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</si>
  <si>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</si>
  <si>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</si>
  <si>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</si>
  <si>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</si>
  <si>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</si>
  <si>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</si>
  <si>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</si>
  <si>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</si>
  <si>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</si>
  <si>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</si>
  <si>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</si>
  <si>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</si>
  <si>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</si>
  <si>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</si>
  <si>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</si>
  <si>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</si>
  <si>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</si>
  <si>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</si>
  <si>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</si>
  <si>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</si>
  <si>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</si>
  <si>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</si>
  <si>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</si>
  <si>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</si>
  <si>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</si>
  <si>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</si>
  <si>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</si>
  <si>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</si>
  <si>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</si>
  <si>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</si>
  <si>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</si>
  <si>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</si>
  <si>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</si>
  <si>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</si>
  <si>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</si>
  <si>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</si>
  <si>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</si>
  <si>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</si>
  <si>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</si>
  <si>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</si>
  <si>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</si>
  <si>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</si>
  <si>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</si>
  <si>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</si>
  <si>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</si>
  <si>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</si>
  <si>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</si>
  <si>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</si>
  <si>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</si>
  <si>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</si>
  <si>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</si>
  <si>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</si>
  <si>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</si>
  <si>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</si>
  <si>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</si>
  <si>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</si>
  <si>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</si>
  <si>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</si>
  <si>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</si>
  <si>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</si>
  <si>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</si>
  <si>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</si>
  <si>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</si>
  <si>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</si>
  <si>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</si>
  <si>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</si>
  <si>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</si>
  <si>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</si>
  <si>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</si>
  <si>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</si>
  <si>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</si>
  <si>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</si>
  <si>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</si>
  <si>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</si>
  <si>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</si>
  <si>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</si>
  <si>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</si>
  <si>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</si>
  <si>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</si>
  <si>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</si>
  <si>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</si>
  <si>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</si>
  <si>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</si>
  <si>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</si>
  <si>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</si>
  <si>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</si>
  <si>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</si>
  <si>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</si>
  <si>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</si>
  <si>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</si>
  <si>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</si>
  <si>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</si>
  <si>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</si>
  <si>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</si>
  <si>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</si>
  <si>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</si>
  <si>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</si>
  <si>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</si>
  <si>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</si>
  <si>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</si>
  <si>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</si>
  <si>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</si>
  <si>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</si>
  <si>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</si>
  <si>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</si>
  <si>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</si>
  <si>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</si>
  <si>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</si>
  <si>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</si>
  <si>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</si>
  <si>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</si>
  <si>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</si>
  <si>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</si>
  <si>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</si>
  <si>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</si>
  <si>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</si>
  <si>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</si>
  <si>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</si>
  <si>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</si>
  <si>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</si>
  <si>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</si>
  <si>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</si>
  <si>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</si>
  <si>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</si>
  <si>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</si>
  <si>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</si>
  <si>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</si>
  <si>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</si>
  <si>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</si>
  <si>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</si>
  <si>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</si>
  <si>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</si>
  <si>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</si>
  <si>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</si>
  <si>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</si>
  <si>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</si>
  <si>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</si>
  <si>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</si>
  <si>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</si>
  <si>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</si>
  <si>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</si>
  <si>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</si>
  <si>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</si>
  <si>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</si>
  <si>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</si>
  <si>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</si>
  <si>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</si>
  <si>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</si>
  <si>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</si>
  <si>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</si>
  <si>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</si>
  <si>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</si>
  <si>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</si>
  <si>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</si>
  <si>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</si>
  <si>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</si>
  <si>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</si>
  <si>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</si>
  <si>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</si>
  <si>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</si>
  <si>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</si>
  <si>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</si>
  <si>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</si>
  <si>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</si>
  <si>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</si>
  <si>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</si>
  <si>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</si>
  <si>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</si>
  <si>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</si>
  <si>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</si>
  <si>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</si>
  <si>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</si>
  <si>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</si>
  <si>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</si>
  <si>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</si>
  <si>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</si>
  <si>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</si>
  <si>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</si>
  <si>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</si>
  <si>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</si>
  <si>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</si>
  <si>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</si>
  <si>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</si>
  <si>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</si>
  <si>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</si>
  <si>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</si>
  <si>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</si>
  <si>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</si>
  <si>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</si>
  <si>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</si>
  <si>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</si>
  <si>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</si>
  <si>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</si>
  <si>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</si>
  <si>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</si>
  <si>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</si>
  <si>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</si>
  <si>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</si>
  <si>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</si>
  <si>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</si>
  <si>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</si>
  <si>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</si>
  <si>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</si>
  <si>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</si>
  <si>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</si>
  <si>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</si>
  <si>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</si>
  <si>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</si>
  <si>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</si>
  <si>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</si>
  <si>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</si>
  <si>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</si>
  <si>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</si>
  <si>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</si>
  <si>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</si>
  <si>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</si>
  <si>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</si>
  <si>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</si>
  <si>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</si>
  <si>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</si>
  <si>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</si>
  <si>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</si>
  <si>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</si>
  <si>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</si>
  <si>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</si>
  <si>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</si>
  <si>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</si>
  <si>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</si>
  <si>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</si>
  <si>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</si>
  <si>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</si>
  <si>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</si>
  <si>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</si>
  <si>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</si>
  <si>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</si>
  <si>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</si>
  <si>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</si>
  <si>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</si>
  <si>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</si>
  <si>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</si>
  <si>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</si>
  <si>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</si>
  <si>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</si>
  <si>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</si>
  <si>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</si>
  <si>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</si>
  <si>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</si>
  <si>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</si>
  <si>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</si>
  <si>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</si>
  <si>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</si>
  <si>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</si>
  <si>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</si>
  <si>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</si>
  <si>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</si>
  <si>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</si>
  <si>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</si>
  <si>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</si>
  <si>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</si>
  <si>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</si>
  <si>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</si>
  <si>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</si>
  <si>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</si>
  <si>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</si>
  <si>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</si>
  <si>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</si>
  <si>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</si>
  <si>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</si>
  <si>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</si>
  <si>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</si>
  <si>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</si>
  <si>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</si>
  <si>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</si>
  <si>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</si>
  <si>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</si>
  <si>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</si>
  <si>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</si>
  <si>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</si>
  <si>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</si>
  <si>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</si>
  <si>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</si>
  <si>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</si>
  <si>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</si>
  <si>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</si>
  <si>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</si>
  <si>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</si>
  <si>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</si>
  <si>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</si>
  <si>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</si>
  <si>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</si>
  <si>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</si>
  <si>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</si>
  <si>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</si>
  <si>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</si>
  <si>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</si>
  <si>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</si>
  <si>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</si>
  <si>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</si>
  <si>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</si>
  <si>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</si>
  <si>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</si>
  <si>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</si>
  <si>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</si>
  <si>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</si>
  <si>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</si>
  <si>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</si>
  <si>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</si>
  <si>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</si>
  <si>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</si>
  <si>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</si>
  <si>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</si>
  <si>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</si>
  <si>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</si>
  <si>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</si>
  <si>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</si>
  <si>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</si>
  <si>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</si>
  <si>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</si>
  <si>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</si>
  <si>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</si>
  <si>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</si>
  <si>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</si>
  <si>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</si>
  <si>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</si>
  <si>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</si>
  <si>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</si>
  <si>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</si>
  <si>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</si>
  <si>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</si>
  <si>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</si>
  <si>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</si>
  <si>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</si>
  <si>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</si>
  <si>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</si>
  <si>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</si>
  <si>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</si>
  <si>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</si>
  <si>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</si>
  <si>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</si>
  <si>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</si>
  <si>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</si>
  <si>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</si>
  <si>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</si>
  <si>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</si>
  <si>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</si>
  <si>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</si>
  <si>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</si>
  <si>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</si>
  <si>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</si>
  <si>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</si>
  <si>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</si>
  <si>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</si>
  <si>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</si>
  <si>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</si>
  <si>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</si>
  <si>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</si>
  <si>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</si>
  <si>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</si>
  <si>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</si>
  <si>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</si>
  <si>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</si>
  <si>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</si>
  <si>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</si>
  <si>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</si>
  <si>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</si>
  <si>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</si>
  <si>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</si>
  <si>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</si>
  <si>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</si>
  <si>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</si>
  <si>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</si>
  <si>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</si>
  <si>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</si>
  <si>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</si>
  <si>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</si>
  <si>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</si>
  <si>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</si>
  <si>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</si>
  <si>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</si>
  <si>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</si>
  <si>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</si>
  <si>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</si>
  <si>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</si>
  <si>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</si>
  <si>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</si>
  <si>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</si>
  <si>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</si>
  <si>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</si>
  <si>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</si>
  <si>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</si>
  <si>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</si>
  <si>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</si>
  <si>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</si>
  <si>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</si>
  <si>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</si>
  <si>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</si>
  <si>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</si>
  <si>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</si>
  <si>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</si>
  <si>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</si>
  <si>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</si>
  <si>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</si>
  <si>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</si>
  <si>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</si>
  <si>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</si>
  <si>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</si>
  <si>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</si>
  <si>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</si>
  <si>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</si>
  <si>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</si>
  <si>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</si>
  <si>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</si>
  <si>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</si>
  <si>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</si>
  <si>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</si>
  <si>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</si>
  <si>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</si>
  <si>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</si>
  <si>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</si>
  <si>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</si>
  <si>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</si>
  <si>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</si>
  <si>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</si>
  <si>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</si>
  <si>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</si>
  <si>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</si>
  <si>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</si>
  <si>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</si>
  <si>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</si>
  <si>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</si>
  <si>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</si>
  <si>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</si>
  <si>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</si>
  <si>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</si>
  <si>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</si>
  <si>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</si>
  <si>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</si>
  <si>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</si>
  <si>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</si>
  <si>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</si>
  <si>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</si>
  <si>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</si>
  <si>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</si>
  <si>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</si>
  <si>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</si>
  <si>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</si>
  <si>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</si>
  <si>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</si>
  <si>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</si>
  <si>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</si>
  <si>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</si>
  <si>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</si>
  <si>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</si>
  <si>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</si>
  <si>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</si>
  <si>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</si>
  <si>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</si>
  <si>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</si>
  <si>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</si>
  <si>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</si>
  <si>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</si>
  <si>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</si>
  <si>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</si>
  <si>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</si>
  <si>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</si>
  <si>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</si>
  <si>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</si>
  <si>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</si>
  <si>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</si>
  <si>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</si>
  <si>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</si>
  <si>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</si>
  <si>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</si>
  <si>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</si>
  <si>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</si>
  <si>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</si>
  <si>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</si>
  <si>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</si>
  <si>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</si>
  <si>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</si>
  <si>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</si>
  <si>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</si>
  <si>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</si>
  <si>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</si>
  <si>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</si>
  <si>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</si>
  <si>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</si>
  <si>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</si>
  <si>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</si>
  <si>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</si>
  <si>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</si>
  <si>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</si>
  <si>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</si>
  <si>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</si>
  <si>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</si>
  <si>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</si>
  <si>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</si>
  <si>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</si>
  <si>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</si>
  <si>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</si>
  <si>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</si>
  <si>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</si>
  <si>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</si>
  <si>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</si>
  <si>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</si>
  <si>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</si>
  <si>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</si>
  <si>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</si>
  <si>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</si>
  <si>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</si>
  <si>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</si>
  <si>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</si>
  <si>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</si>
  <si>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</si>
  <si>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</si>
  <si>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</si>
  <si>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</si>
  <si>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</si>
  <si>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</si>
  <si>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</si>
  <si>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</si>
  <si>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</si>
  <si>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</si>
  <si>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</si>
  <si>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</si>
  <si>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</si>
  <si>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</si>
  <si>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</si>
  <si>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</si>
  <si>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</si>
  <si>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</si>
  <si>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</si>
  <si>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</si>
  <si>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</si>
  <si>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</si>
  <si>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</si>
  <si>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</si>
  <si>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</si>
  <si>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</si>
  <si>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</si>
  <si>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</si>
  <si>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</si>
  <si>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</si>
  <si>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</si>
  <si>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</si>
  <si>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</si>
  <si>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</si>
  <si>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</si>
  <si>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</si>
  <si>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</si>
  <si>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</si>
  <si>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</si>
  <si>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</si>
  <si>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</si>
  <si>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</si>
  <si>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</si>
  <si>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</si>
  <si>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</si>
  <si>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</si>
  <si>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</si>
  <si>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</si>
  <si>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</si>
  <si>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</si>
  <si>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</si>
  <si>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</si>
  <si>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</si>
  <si>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</si>
  <si>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</si>
  <si>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</si>
  <si>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</si>
  <si>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</si>
  <si>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</si>
  <si>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</si>
  <si>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</si>
  <si>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</si>
  <si>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</si>
  <si>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</si>
  <si>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</si>
  <si>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</si>
  <si>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</si>
  <si>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</si>
  <si>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</si>
  <si>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</si>
  <si>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</si>
  <si>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</si>
  <si>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</si>
  <si>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</si>
  <si>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</si>
  <si>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</si>
  <si>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</si>
  <si>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</si>
  <si>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</si>
  <si>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</si>
  <si>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</si>
  <si>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</si>
  <si>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</si>
  <si>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</si>
  <si>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</si>
  <si>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</si>
  <si>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</si>
  <si>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</si>
  <si>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</si>
  <si>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</si>
  <si>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</si>
  <si>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</si>
  <si>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</si>
  <si>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</si>
  <si>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</si>
  <si>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</si>
  <si>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</si>
  <si>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</si>
  <si>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</si>
  <si>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</si>
  <si>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</si>
  <si>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</si>
  <si>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</si>
  <si>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</si>
  <si>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</si>
  <si>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</si>
  <si>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</si>
  <si>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</si>
  <si>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</si>
  <si>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</si>
  <si>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</si>
  <si>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</si>
  <si>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</si>
  <si>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</si>
  <si>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</si>
  <si>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</si>
  <si>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</si>
  <si>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</si>
  <si>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</si>
  <si>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</si>
  <si>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</si>
  <si>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</si>
  <si>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</si>
  <si>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</si>
  <si>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</si>
  <si>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</si>
  <si>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</si>
  <si>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</si>
  <si>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</si>
  <si>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</si>
  <si>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</si>
  <si>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</si>
  <si>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</si>
  <si>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</si>
  <si>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</si>
  <si>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</si>
  <si>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</si>
  <si>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</si>
  <si>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</si>
  <si>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</si>
  <si>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</si>
  <si>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</si>
  <si>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</si>
  <si>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</si>
  <si>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</si>
  <si>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</si>
  <si>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</si>
  <si>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</si>
  <si>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</si>
  <si>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</si>
  <si>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</si>
  <si>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</si>
  <si>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</si>
  <si>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</si>
  <si>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</si>
  <si>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</si>
  <si>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</si>
  <si>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</si>
  <si>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</si>
  <si>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</si>
  <si>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</si>
  <si>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</si>
  <si>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</si>
  <si>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</si>
  <si>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</si>
  <si>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</si>
  <si>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</si>
  <si>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</si>
  <si>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</si>
  <si>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</si>
  <si>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</si>
  <si>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</si>
  <si>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</si>
  <si>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</si>
  <si>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</si>
  <si>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</si>
  <si>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</si>
  <si>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</si>
  <si>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</si>
  <si>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</si>
  <si>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</si>
  <si>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</si>
  <si>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</si>
  <si>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</si>
  <si>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</si>
  <si>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</si>
  <si>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</si>
  <si>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</si>
  <si>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</si>
  <si>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</si>
  <si>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</si>
  <si>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</si>
  <si>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</si>
  <si>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</si>
  <si>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</si>
  <si>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</si>
  <si>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</si>
  <si>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</si>
  <si>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</si>
  <si>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</si>
  <si>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</si>
  <si>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</si>
  <si>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</si>
  <si>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</si>
  <si>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</si>
  <si>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</si>
  <si>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</si>
  <si>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</si>
  <si>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</si>
  <si>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</si>
  <si>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</si>
  <si>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</si>
  <si>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</si>
  <si>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</si>
  <si>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</si>
  <si>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</si>
  <si>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</si>
  <si>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</si>
  <si>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</si>
  <si>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</si>
  <si>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</si>
  <si>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</si>
  <si>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</si>
  <si>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</si>
  <si>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</si>
  <si>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</si>
  <si>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</si>
  <si>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</si>
  <si>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</si>
  <si>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</si>
  <si>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</si>
  <si>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</si>
  <si>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</si>
  <si>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</si>
  <si>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</si>
  <si>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</si>
  <si>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</si>
  <si>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</si>
  <si>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</si>
  <si>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</si>
  <si>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</si>
  <si>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</si>
  <si>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</si>
  <si>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</si>
  <si>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</si>
  <si>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</si>
  <si>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</si>
  <si>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</si>
  <si>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</si>
  <si>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</si>
  <si>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</si>
  <si>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</si>
  <si>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</si>
  <si>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</si>
  <si>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</si>
  <si>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</si>
  <si>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</si>
  <si>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</si>
  <si>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</si>
  <si>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</si>
  <si>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</si>
  <si>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</si>
  <si>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</si>
  <si>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</si>
  <si>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</si>
  <si>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</si>
  <si>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</si>
  <si>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</si>
  <si>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</si>
  <si>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</si>
  <si>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</si>
  <si>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</si>
  <si>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</si>
  <si>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</si>
  <si>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</si>
  <si>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</si>
  <si>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</si>
  <si>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</si>
  <si>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</si>
  <si>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</si>
  <si>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</si>
  <si>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</si>
  <si>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</si>
  <si>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</si>
  <si>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</si>
  <si>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</si>
  <si>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</si>
  <si>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</si>
  <si>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</si>
  <si>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</si>
  <si>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</si>
  <si>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</si>
  <si>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</si>
  <si>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</si>
  <si>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</si>
  <si>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</si>
  <si>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</si>
  <si>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</si>
  <si>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</si>
  <si>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</si>
  <si>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</si>
  <si>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</si>
  <si>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</si>
  <si>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</si>
  <si>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</si>
  <si>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</si>
  <si>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</si>
  <si>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</si>
  <si>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</si>
  <si>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</si>
  <si>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</si>
  <si>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</si>
  <si>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</si>
  <si>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</si>
  <si>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</si>
  <si>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</si>
  <si>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</si>
  <si>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</si>
  <si>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</si>
  <si>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</si>
  <si>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</si>
  <si>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</si>
  <si>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</si>
  <si>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</si>
  <si>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</si>
  <si>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</si>
  <si>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</si>
  <si>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</si>
  <si>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</si>
  <si>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</si>
  <si>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</si>
  <si>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</si>
  <si>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</si>
  <si>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</si>
  <si>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</si>
  <si>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</si>
  <si>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</si>
  <si>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</si>
  <si>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</si>
  <si>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</si>
  <si>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</si>
  <si>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</si>
  <si>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</si>
  <si>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</si>
  <si>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</si>
  <si>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</si>
  <si>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</si>
  <si>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</si>
  <si>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</si>
  <si>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</si>
  <si>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</si>
  <si>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</si>
  <si>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</si>
  <si>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</si>
  <si>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</si>
  <si>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</si>
  <si>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</si>
  <si>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</si>
  <si>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</si>
  <si>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</si>
  <si>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</si>
  <si>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</si>
  <si>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</si>
  <si>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</si>
  <si>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</si>
  <si>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</si>
  <si>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</si>
  <si>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</si>
  <si>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</si>
  <si>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</si>
  <si>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</si>
  <si>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</si>
  <si>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</si>
  <si>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</si>
  <si>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</si>
  <si>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</si>
  <si>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</si>
  <si>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</si>
  <si>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</si>
  <si>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</si>
  <si>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</si>
  <si>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</si>
  <si>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</si>
  <si>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</si>
  <si>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</si>
  <si>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</si>
  <si>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</si>
  <si>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</si>
  <si>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</si>
  <si>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</si>
  <si>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</si>
  <si>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</si>
  <si>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</si>
  <si>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</si>
  <si>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</si>
  <si>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</si>
  <si>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</si>
  <si>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</si>
  <si>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</si>
  <si>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</si>
  <si>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</si>
  <si>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</si>
  <si>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</si>
  <si>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</si>
  <si>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</si>
  <si>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</si>
  <si>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</si>
  <si>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</si>
  <si>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</si>
  <si>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</si>
  <si>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</si>
  <si>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</si>
  <si>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</si>
  <si>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</si>
  <si>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</si>
  <si>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</si>
  <si>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</si>
  <si>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</si>
  <si>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</si>
  <si>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</si>
  <si>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</si>
  <si>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</si>
  <si>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</si>
  <si>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</si>
  <si>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</si>
  <si>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</si>
  <si>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</si>
  <si>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</si>
  <si>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</si>
  <si>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</si>
  <si>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</si>
  <si>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</si>
  <si>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</si>
  <si>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</si>
  <si>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</si>
  <si>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</si>
  <si>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</si>
  <si>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</si>
  <si>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</si>
  <si>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</si>
  <si>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</si>
  <si>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</si>
  <si>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</si>
  <si>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</si>
  <si>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</si>
  <si>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</si>
  <si>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</si>
  <si>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</si>
  <si>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</si>
  <si>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</si>
  <si>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</si>
  <si>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</si>
  <si>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</si>
  <si>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</si>
  <si>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</si>
  <si>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</si>
  <si>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</si>
  <si>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</si>
  <si>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</si>
  <si>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</si>
  <si>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</si>
  <si>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</si>
  <si>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</si>
  <si>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</si>
  <si>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</si>
  <si>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</si>
  <si>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</si>
  <si>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</si>
  <si>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</si>
  <si>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</si>
  <si>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</si>
  <si>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</si>
  <si>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</si>
  <si>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</si>
  <si>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</si>
  <si>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</si>
  <si>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</si>
  <si>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</si>
  <si>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</si>
  <si>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</si>
  <si>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</si>
  <si>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</si>
  <si>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</si>
  <si>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</si>
  <si>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</si>
  <si>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</si>
  <si>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</si>
  <si>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</si>
  <si>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</si>
  <si>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</si>
  <si>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</si>
  <si>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</si>
  <si>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</si>
  <si>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</si>
  <si>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</si>
  <si>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</si>
  <si>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</si>
  <si>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</si>
  <si>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</si>
  <si>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</si>
  <si>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</si>
  <si>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</si>
  <si>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</si>
  <si>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</si>
  <si>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</si>
  <si>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</si>
  <si>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</si>
  <si>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</si>
  <si>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</si>
  <si>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</si>
  <si>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</si>
  <si>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</si>
  <si>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</si>
  <si>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</si>
  <si>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</si>
  <si>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</si>
  <si>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</si>
  <si>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</si>
  <si>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</si>
  <si>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</si>
  <si>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</si>
  <si>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</si>
  <si>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</si>
  <si>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</si>
  <si>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</si>
  <si>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</si>
  <si>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</si>
  <si>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</si>
  <si>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</si>
  <si>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</si>
  <si>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</si>
  <si>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</si>
  <si>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</si>
  <si>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</si>
  <si>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</si>
  <si>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</si>
  <si>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</si>
  <si>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</si>
  <si>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</si>
  <si>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</si>
  <si>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</si>
  <si>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</si>
  <si>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</si>
  <si>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</si>
  <si>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</si>
  <si>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</si>
  <si>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</si>
  <si>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</si>
  <si>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</si>
  <si>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</si>
  <si>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</si>
  <si>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</si>
  <si>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</si>
  <si>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</si>
  <si>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</si>
  <si>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</si>
  <si>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</si>
  <si>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</si>
  <si>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</si>
  <si>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</si>
  <si>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</si>
  <si>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</si>
  <si>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</si>
  <si>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</si>
  <si>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</si>
  <si>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</si>
  <si>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</si>
  <si>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</si>
  <si>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</si>
  <si>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</si>
  <si>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</si>
  <si>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</si>
  <si>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</si>
  <si>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</si>
  <si>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</si>
  <si>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</si>
  <si>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</si>
  <si>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</si>
  <si>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</si>
  <si>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</si>
  <si>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</si>
  <si>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</si>
  <si>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</si>
  <si>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</si>
  <si>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</si>
  <si>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</si>
  <si>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</si>
  <si>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</si>
  <si>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</si>
  <si>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</si>
  <si>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</si>
  <si>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</si>
  <si>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</si>
  <si>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</si>
  <si>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</si>
  <si>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</si>
  <si>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</si>
  <si>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</si>
  <si>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</si>
  <si>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</si>
  <si>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</si>
  <si>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</si>
  <si>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</si>
  <si>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</si>
  <si>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</si>
  <si>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</si>
  <si>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</si>
  <si>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</si>
  <si>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</si>
  <si>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</si>
  <si>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</si>
  <si>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</si>
  <si>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</si>
  <si>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</si>
  <si>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</si>
  <si>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</si>
  <si>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</si>
  <si>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</si>
  <si>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</si>
  <si>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</si>
  <si>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</si>
  <si>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</si>
  <si>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</si>
  <si>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</si>
  <si>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</si>
  <si>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</si>
  <si>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</si>
  <si>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</si>
  <si>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</si>
  <si>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</si>
  <si>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</si>
  <si>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</si>
  <si>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</si>
  <si>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</si>
  <si>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</si>
  <si>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</si>
  <si>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</si>
  <si>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</si>
  <si>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</si>
  <si>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</si>
  <si>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</si>
  <si>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</si>
  <si>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</si>
  <si>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</si>
  <si>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</si>
  <si>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</si>
  <si>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</si>
  <si>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</si>
  <si>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</si>
  <si>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</si>
  <si>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</si>
  <si>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</si>
  <si>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</si>
  <si>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</si>
  <si>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</si>
  <si>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</si>
  <si>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</si>
  <si>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</si>
  <si>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</si>
  <si>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</si>
  <si>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</si>
  <si>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</si>
  <si>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</si>
  <si>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</si>
  <si>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</si>
  <si>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</si>
  <si>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</si>
  <si>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</si>
  <si>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</si>
  <si>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</si>
  <si>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</si>
  <si>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</si>
  <si>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</si>
  <si>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</si>
  <si>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</si>
  <si>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</si>
  <si>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</si>
  <si>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</si>
  <si>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</si>
  <si>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</si>
  <si>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</si>
  <si>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</si>
  <si>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</si>
  <si>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</si>
  <si>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</si>
  <si>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</si>
  <si>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</si>
  <si>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</si>
  <si>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</si>
  <si>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</si>
  <si>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</si>
  <si>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</si>
  <si>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</si>
  <si>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</si>
  <si>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</si>
  <si>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</si>
  <si>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</si>
  <si>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</si>
  <si>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</si>
  <si>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</si>
  <si>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</si>
  <si>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</si>
  <si>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</si>
  <si>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</si>
  <si>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</si>
  <si>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</si>
  <si>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</si>
  <si>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</si>
  <si>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</si>
  <si>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</si>
  <si>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</si>
  <si>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</si>
  <si>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</si>
  <si>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</si>
  <si>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</si>
  <si>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</si>
  <si>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</si>
  <si>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</si>
  <si>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</si>
  <si>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</si>
  <si>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</si>
  <si>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</si>
  <si>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</si>
  <si>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</si>
  <si>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</si>
  <si>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</si>
  <si>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</si>
  <si>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</si>
  <si>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</si>
  <si>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</si>
  <si>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</si>
  <si>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</si>
  <si>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</si>
  <si>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</si>
  <si>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</si>
  <si>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</si>
  <si>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</si>
  <si>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</si>
  <si>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</si>
  <si>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</si>
  <si>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</si>
  <si>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</si>
  <si>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</si>
  <si>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</si>
  <si>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</si>
  <si>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</si>
  <si>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</si>
  <si>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</si>
  <si>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</si>
  <si>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</si>
  <si>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</si>
  <si>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</si>
  <si>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</si>
  <si>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</si>
  <si>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</si>
  <si>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</si>
  <si>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</si>
  <si>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</si>
  <si>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</si>
  <si>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</si>
  <si>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</si>
  <si>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</si>
  <si>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</si>
  <si>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</si>
  <si>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</si>
  <si>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</si>
  <si>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</si>
  <si>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</si>
  <si>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</si>
  <si>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</si>
  <si>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</si>
  <si>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</si>
  <si>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</si>
  <si>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</si>
  <si>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</si>
  <si>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</si>
  <si>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</si>
  <si>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</si>
  <si>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</si>
  <si>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</si>
  <si>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</si>
  <si>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</si>
  <si>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</si>
  <si>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</si>
  <si>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</si>
  <si>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</si>
  <si>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</si>
  <si>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</si>
  <si>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</si>
  <si>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</si>
  <si>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</si>
  <si>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</si>
  <si>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</si>
  <si>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</si>
  <si>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</si>
  <si>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</si>
  <si>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</si>
  <si>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</si>
  <si>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</si>
  <si>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</si>
  <si>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</si>
  <si>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</si>
  <si>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</si>
  <si>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</si>
  <si>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</si>
  <si>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</si>
  <si>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</si>
  <si>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</si>
  <si>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</si>
  <si>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</si>
  <si>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</si>
  <si>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</si>
  <si>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</si>
  <si>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</si>
  <si>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</si>
  <si>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</si>
  <si>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</si>
  <si>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</si>
  <si>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</si>
  <si>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</si>
  <si>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</si>
  <si>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</si>
  <si>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</si>
  <si>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</si>
  <si>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</si>
  <si>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</si>
  <si>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</si>
  <si>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</si>
  <si>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</si>
  <si>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</si>
  <si>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</si>
  <si>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</si>
  <si>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</si>
  <si>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</si>
  <si>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</si>
  <si>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</si>
  <si>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</si>
  <si>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</si>
  <si>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</si>
  <si>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</si>
  <si>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</si>
  <si>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</si>
  <si>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</si>
  <si>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</si>
  <si>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</si>
  <si>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</si>
  <si>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</si>
  <si>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</si>
  <si>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</si>
  <si>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</si>
  <si>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</si>
  <si>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</si>
  <si>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</si>
  <si>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</si>
  <si>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</si>
  <si>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</si>
  <si>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</si>
  <si>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</si>
  <si>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</si>
  <si>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</si>
  <si>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</si>
  <si>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</si>
  <si>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</si>
  <si>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</si>
  <si>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</si>
  <si>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</si>
  <si>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</si>
  <si>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</si>
  <si>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</si>
  <si>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</si>
  <si>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</si>
  <si>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</si>
  <si>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</si>
  <si>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</si>
  <si>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</si>
  <si>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</si>
  <si>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</si>
  <si>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</si>
  <si>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</si>
  <si>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</si>
  <si>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</si>
  <si>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</si>
  <si>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</si>
  <si>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</si>
  <si>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</si>
  <si>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</si>
  <si>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</si>
  <si>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</si>
  <si>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</si>
  <si>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</si>
  <si>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</si>
  <si>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</si>
  <si>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</si>
  <si>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</si>
  <si>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</si>
  <si>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</si>
  <si>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</si>
  <si>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</si>
  <si>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</si>
  <si>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</si>
  <si>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</si>
  <si>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</si>
  <si>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</si>
  <si>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</si>
  <si>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</si>
  <si>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</si>
  <si>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</si>
  <si>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</si>
  <si>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</si>
  <si>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</si>
  <si>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</si>
  <si>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</si>
  <si>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</si>
  <si>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</si>
  <si>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</si>
  <si>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</si>
  <si>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</si>
  <si>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</si>
  <si>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</si>
  <si>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</si>
  <si>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</si>
  <si>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</si>
  <si>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</si>
  <si>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</si>
  <si>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</si>
  <si>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</si>
  <si>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</si>
  <si>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</si>
  <si>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</si>
  <si>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</si>
  <si>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</si>
  <si>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</si>
  <si>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</si>
  <si>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</si>
  <si>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</si>
  <si>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</si>
  <si>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</si>
  <si>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</si>
  <si>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</si>
  <si>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</si>
  <si>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</si>
  <si>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</si>
  <si>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</si>
  <si>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</si>
  <si>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</si>
  <si>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</si>
  <si>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</si>
  <si>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</si>
  <si>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</si>
  <si>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</si>
  <si>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</si>
  <si>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</si>
  <si>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</si>
  <si>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</si>
  <si>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</si>
  <si>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</si>
  <si>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</si>
  <si>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</si>
  <si>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</si>
  <si>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</si>
  <si>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</si>
  <si>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</si>
  <si>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</si>
  <si>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</si>
  <si>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</si>
  <si>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</si>
  <si>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</si>
  <si>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</si>
  <si>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</si>
  <si>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</si>
  <si>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</si>
  <si>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</si>
  <si>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</si>
  <si>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</si>
  <si>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</si>
  <si>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</si>
  <si>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</si>
  <si>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</si>
  <si>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</si>
  <si>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</si>
  <si>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</si>
  <si>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</si>
  <si>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</si>
  <si>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</si>
  <si>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</si>
  <si>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</si>
  <si>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</si>
  <si>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</si>
  <si>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</si>
  <si>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</si>
  <si>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</si>
  <si>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</si>
  <si>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</si>
  <si>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</si>
  <si>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</si>
  <si>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</si>
  <si>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</si>
  <si>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</si>
  <si>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</si>
  <si>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</si>
  <si>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</si>
  <si>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</si>
  <si>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</si>
  <si>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</si>
  <si>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</si>
  <si>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</si>
  <si>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</si>
  <si>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</si>
  <si>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</si>
  <si>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</si>
  <si>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</si>
  <si>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</si>
  <si>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</si>
  <si>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</si>
  <si>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</si>
  <si>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</si>
  <si>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</si>
  <si>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</si>
  <si>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</si>
  <si>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</si>
  <si>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</si>
  <si>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</si>
  <si>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</si>
  <si>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</si>
  <si>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</si>
  <si>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</si>
  <si>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</si>
  <si>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</si>
  <si>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</si>
  <si>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</si>
  <si>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</si>
  <si>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</si>
  <si>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</si>
  <si>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</si>
  <si>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</si>
  <si>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</si>
  <si>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</si>
  <si>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</si>
  <si>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</si>
  <si>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</si>
  <si>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</si>
  <si>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</si>
  <si>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</si>
  <si>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</si>
  <si>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</si>
  <si>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</si>
  <si>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</si>
  <si>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</si>
  <si>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</si>
  <si>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</si>
  <si>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</si>
  <si>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</si>
  <si>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</si>
  <si>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</si>
  <si>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</si>
  <si>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</si>
  <si>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</si>
  <si>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</si>
  <si>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</si>
  <si>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</si>
  <si>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</si>
  <si>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</si>
  <si>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</si>
  <si>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</si>
  <si>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</si>
  <si>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</si>
  <si>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</si>
  <si>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</si>
  <si>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</si>
  <si>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</si>
  <si>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</si>
  <si>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</si>
  <si>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</si>
  <si>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</si>
  <si>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</si>
  <si>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</si>
  <si>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</si>
  <si>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</si>
  <si>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</si>
  <si>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</si>
  <si>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</si>
  <si>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</si>
  <si>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</si>
  <si>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</si>
  <si>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</si>
  <si>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</si>
  <si>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</si>
  <si>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</si>
  <si>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</si>
  <si>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</si>
  <si>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</si>
  <si>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</si>
  <si>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</si>
  <si>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</si>
  <si>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</si>
  <si>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</si>
  <si>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</si>
  <si>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</si>
  <si>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</si>
  <si>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</si>
  <si>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</si>
  <si>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</si>
  <si>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</si>
  <si>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</si>
  <si>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</si>
  <si>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</si>
  <si>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</si>
  <si>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</si>
  <si>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</si>
  <si>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</si>
  <si>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</si>
  <si>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</si>
  <si>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</si>
  <si>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</si>
  <si>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</si>
  <si>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</si>
  <si>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</si>
  <si>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</si>
  <si>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</si>
  <si>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</si>
  <si>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</si>
  <si>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</si>
  <si>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</si>
  <si>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</si>
  <si>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</si>
  <si>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</si>
  <si>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</si>
  <si>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</si>
  <si>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</si>
  <si>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</si>
  <si>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</si>
  <si>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</si>
  <si>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</si>
  <si>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</si>
  <si>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</si>
  <si>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</si>
  <si>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</si>
  <si>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</si>
  <si>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</si>
  <si>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</si>
  <si>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</si>
  <si>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</si>
  <si>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</si>
  <si>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</si>
  <si>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</si>
  <si>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</si>
  <si>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</si>
  <si>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</si>
  <si>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</si>
  <si>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</si>
  <si>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</si>
  <si>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</si>
  <si>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</si>
  <si>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</si>
  <si>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</si>
  <si>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</si>
  <si>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</si>
  <si>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</si>
  <si>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</si>
  <si>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</si>
  <si>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</si>
  <si>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</si>
  <si>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</si>
  <si>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</si>
  <si>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</si>
  <si>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</si>
  <si>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</si>
  <si>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</si>
  <si>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</si>
  <si>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</si>
  <si>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</si>
  <si>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</si>
  <si>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</si>
  <si>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</si>
  <si>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</si>
  <si>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</si>
  <si>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</si>
  <si>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</si>
  <si>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</si>
  <si>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</si>
  <si>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</si>
  <si>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</si>
  <si>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</si>
  <si>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</si>
  <si>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</si>
  <si>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</si>
  <si>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</si>
  <si>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</si>
  <si>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</si>
  <si>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</si>
  <si>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</si>
  <si>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</si>
  <si>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</si>
  <si>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</si>
  <si>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</si>
  <si>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</si>
  <si>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</si>
  <si>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</si>
  <si>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</si>
  <si>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</si>
  <si>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</si>
  <si>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</si>
  <si>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</si>
  <si>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</si>
  <si>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</si>
  <si>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</si>
  <si>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</si>
  <si>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</si>
  <si>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</si>
  <si>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</si>
  <si>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</si>
  <si>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</si>
  <si>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</si>
  <si>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</si>
  <si>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</si>
  <si>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</si>
  <si>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</si>
  <si>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</si>
  <si>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</si>
  <si>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</si>
  <si>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</si>
  <si>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</si>
  <si>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</si>
  <si>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</si>
  <si>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</si>
  <si>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</si>
  <si>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</si>
  <si>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</si>
  <si>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</si>
  <si>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</si>
  <si>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</si>
  <si>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</si>
  <si>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</si>
  <si>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</si>
  <si>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</si>
  <si>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</si>
  <si>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</si>
  <si>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</si>
  <si>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</si>
  <si>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</si>
  <si>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</si>
  <si>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</si>
  <si>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</si>
  <si>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</si>
  <si>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</si>
  <si>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</si>
  <si>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</si>
  <si>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</si>
  <si>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</si>
  <si>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</si>
  <si>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</si>
  <si>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</si>
  <si>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</si>
  <si>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</si>
  <si>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</si>
  <si>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</si>
  <si>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</si>
  <si>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</si>
  <si>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</si>
  <si>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</si>
  <si>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</si>
  <si>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</si>
  <si>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</si>
  <si>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</si>
  <si>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</si>
  <si>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</si>
  <si>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</si>
  <si>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</si>
  <si>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</si>
  <si>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</si>
  <si>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</si>
  <si>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</si>
  <si>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</si>
  <si>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</si>
  <si>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</si>
  <si>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</si>
  <si>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</si>
  <si>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</si>
  <si>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</si>
  <si>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</si>
  <si>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</si>
  <si>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</si>
  <si>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</si>
  <si>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</si>
  <si>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</si>
  <si>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</si>
  <si>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</si>
  <si>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</si>
  <si>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</si>
  <si>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</si>
  <si>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</si>
  <si>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</si>
  <si>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</si>
  <si>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</si>
  <si>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</si>
  <si>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</si>
  <si>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</si>
  <si>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</si>
  <si>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</si>
  <si>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</si>
  <si>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</si>
  <si>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</si>
  <si>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</si>
  <si>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</si>
  <si>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</si>
  <si>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</si>
  <si>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</si>
  <si>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</si>
  <si>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</si>
  <si>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</si>
  <si>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</si>
  <si>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</si>
  <si>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</si>
  <si>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</si>
  <si>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</si>
  <si>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</si>
  <si>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</si>
  <si>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</si>
  <si>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</si>
  <si>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</si>
  <si>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</si>
  <si>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</si>
  <si>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</si>
  <si>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</si>
  <si>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</si>
  <si>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</si>
  <si>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</si>
  <si>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</si>
  <si>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</si>
  <si>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</si>
  <si>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</si>
  <si>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</si>
  <si>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</si>
  <si>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</si>
  <si>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</si>
  <si>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</si>
  <si>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</si>
  <si>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</si>
  <si>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</si>
  <si>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</si>
  <si>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</si>
  <si>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</si>
  <si>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</si>
  <si>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</si>
  <si>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</si>
  <si>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</si>
  <si>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</si>
  <si>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</si>
  <si>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</si>
  <si>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</si>
  <si>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</si>
  <si>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</si>
  <si>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</si>
  <si>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</si>
  <si>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</si>
  <si>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</si>
  <si>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</si>
  <si>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</si>
  <si>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</si>
  <si>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</si>
  <si>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</si>
  <si>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</si>
  <si>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</si>
  <si>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</si>
  <si>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</si>
  <si>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</si>
  <si>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</si>
  <si>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</si>
  <si>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</si>
  <si>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</si>
  <si>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</si>
  <si>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</si>
  <si>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</si>
  <si>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</si>
  <si>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</si>
  <si>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</si>
  <si>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</si>
  <si>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</si>
  <si>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</si>
  <si>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</si>
  <si>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</si>
  <si>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</si>
  <si>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</si>
  <si>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</si>
  <si>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</si>
  <si>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</si>
  <si>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</si>
  <si>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</si>
  <si>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</si>
  <si>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</si>
  <si>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</si>
  <si>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</si>
  <si>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</si>
  <si>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</si>
  <si>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</si>
  <si>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</si>
  <si>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</si>
  <si>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</si>
  <si>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</si>
  <si>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</si>
  <si>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</si>
  <si>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</si>
  <si>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</si>
  <si>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</si>
  <si>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</si>
  <si>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</si>
  <si>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</si>
  <si>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</si>
  <si>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</si>
  <si>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</si>
  <si>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</si>
  <si>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</si>
  <si>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</si>
  <si>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</si>
  <si>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</si>
  <si>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</si>
  <si>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</si>
  <si>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</si>
  <si>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</si>
  <si>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</si>
  <si>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</si>
  <si>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</si>
  <si>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</si>
  <si>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</si>
  <si>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</si>
  <si>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</si>
  <si>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</si>
  <si>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</si>
  <si>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</si>
  <si>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</si>
  <si>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</si>
  <si>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</si>
  <si>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</si>
  <si>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</si>
  <si>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</si>
  <si>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</si>
  <si>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</si>
  <si>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</si>
  <si>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</si>
  <si>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</si>
  <si>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</si>
  <si>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</si>
  <si>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</si>
  <si>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</si>
  <si>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</si>
  <si>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</si>
  <si>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</si>
  <si>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</si>
  <si>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</si>
  <si>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</si>
  <si>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</si>
  <si>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</si>
  <si>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</si>
  <si>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</si>
  <si>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</si>
  <si>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</si>
  <si>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</si>
  <si>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</si>
  <si>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</si>
  <si>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</si>
  <si>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</si>
  <si>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</si>
  <si>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</si>
  <si>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</si>
  <si>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</si>
  <si>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</si>
  <si>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</si>
  <si>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</si>
  <si>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</si>
  <si>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</si>
  <si>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</si>
  <si>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</si>
  <si>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</si>
  <si>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</si>
  <si>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</si>
  <si>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</si>
  <si>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</si>
  <si>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</si>
  <si>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</si>
  <si>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</si>
  <si>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</si>
  <si>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</si>
  <si>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</si>
  <si>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</si>
  <si>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</si>
  <si>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</si>
  <si>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</si>
  <si>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</si>
  <si>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</si>
  <si>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</si>
  <si>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</si>
  <si>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</si>
  <si>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</si>
  <si>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</si>
  <si>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</si>
  <si>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</si>
  <si>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</si>
  <si>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</si>
  <si>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</si>
  <si>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</si>
  <si>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</si>
  <si>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</si>
  <si>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</si>
  <si>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</si>
  <si>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</si>
  <si>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</si>
  <si>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</si>
  <si>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</si>
  <si>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</si>
  <si>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</si>
  <si>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</si>
  <si>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</si>
  <si>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</si>
  <si>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</si>
  <si>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</si>
  <si>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</si>
  <si>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</si>
  <si>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</si>
  <si>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</si>
  <si>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</si>
  <si>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</si>
  <si>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</si>
  <si>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</si>
  <si>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</si>
  <si>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</si>
  <si>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</si>
  <si>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</si>
  <si>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</si>
  <si>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</si>
  <si>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</si>
  <si>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</si>
  <si>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</si>
  <si>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</si>
  <si>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</si>
  <si>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</si>
  <si>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</si>
  <si>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</si>
  <si>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</si>
  <si>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</si>
  <si>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</si>
  <si>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</si>
  <si>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</si>
  <si>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</si>
  <si>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</si>
  <si>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</si>
  <si>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</si>
  <si>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</si>
  <si>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</si>
  <si>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</si>
  <si>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</si>
  <si>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</si>
  <si>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</si>
  <si>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</si>
  <si>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</si>
  <si>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</si>
  <si>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</si>
  <si>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</si>
  <si>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</si>
  <si>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</si>
  <si>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</si>
  <si>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</si>
  <si>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</si>
  <si>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</si>
  <si>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</si>
  <si>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</si>
  <si>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</si>
  <si>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</si>
  <si>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</si>
  <si>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</si>
  <si>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</si>
  <si>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</si>
  <si>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</si>
  <si>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</si>
  <si>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</si>
  <si>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</si>
  <si>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</si>
  <si>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</si>
  <si>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</si>
  <si>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</si>
  <si>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</si>
  <si>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</si>
  <si>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</si>
  <si>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</si>
  <si>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</si>
  <si>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</si>
  <si>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</si>
  <si>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</si>
  <si>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</si>
  <si>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</si>
  <si>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</si>
  <si>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</si>
  <si>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</si>
  <si>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</si>
  <si>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</si>
  <si>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</si>
  <si>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</si>
  <si>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</si>
  <si>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</si>
  <si>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</si>
  <si>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</si>
  <si>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</si>
  <si>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</si>
  <si>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</si>
  <si>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</si>
  <si>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</si>
  <si>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</si>
  <si>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</si>
  <si>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</si>
  <si>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</si>
  <si>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</si>
  <si>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</si>
  <si>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</si>
  <si>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</si>
  <si>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</si>
  <si>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</si>
  <si>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</si>
  <si>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</si>
  <si>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</si>
  <si>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</si>
  <si>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</si>
  <si>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</si>
  <si>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</si>
  <si>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</si>
  <si>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</si>
  <si>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</si>
  <si>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</si>
  <si>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</si>
  <si>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</si>
  <si>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</si>
  <si>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</si>
  <si>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</si>
  <si>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</si>
  <si>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</si>
  <si>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</si>
  <si>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</si>
  <si>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</si>
  <si>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</si>
  <si>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</si>
  <si>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</si>
  <si>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</si>
  <si>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</si>
  <si>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</si>
  <si>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</si>
  <si>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</si>
  <si>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</si>
  <si>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</si>
  <si>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</si>
  <si>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</si>
  <si>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</si>
  <si>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</si>
  <si>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</si>
  <si>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</si>
  <si>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</si>
  <si>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</si>
  <si>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</si>
  <si>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</si>
  <si>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</si>
  <si>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</si>
  <si>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</si>
  <si>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</si>
  <si>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</si>
  <si>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</si>
  <si>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</si>
  <si>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</si>
  <si>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</si>
  <si>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</si>
  <si>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</si>
  <si>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</si>
  <si>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</si>
  <si>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</si>
  <si>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</si>
  <si>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</si>
  <si>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</si>
  <si>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</si>
  <si>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</si>
  <si>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</si>
  <si>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</si>
  <si>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</si>
  <si>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</si>
  <si>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</si>
  <si>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</si>
  <si>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</si>
  <si>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</si>
  <si>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</si>
  <si>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</si>
  <si>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</si>
  <si>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</si>
  <si>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</si>
  <si>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</si>
  <si>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</si>
  <si>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</si>
  <si>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</si>
  <si>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</si>
  <si>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</si>
  <si>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</si>
  <si>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</si>
  <si>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</si>
  <si>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</si>
  <si>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</si>
  <si>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</si>
  <si>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</si>
  <si>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</si>
  <si>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</si>
  <si>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</si>
  <si>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</si>
  <si>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</si>
  <si>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</si>
  <si>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</si>
  <si>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</si>
  <si>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</si>
  <si>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</si>
  <si>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</si>
  <si>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</si>
  <si>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</si>
  <si>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</si>
  <si>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</si>
  <si>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</si>
  <si>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</si>
  <si>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</si>
  <si>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</si>
  <si>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</si>
  <si>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</si>
  <si>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</si>
  <si>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</si>
  <si>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</si>
  <si>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</si>
  <si>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</si>
  <si>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</si>
  <si>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</si>
  <si>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</si>
  <si>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</si>
  <si>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</si>
  <si>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</si>
  <si>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</si>
  <si>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</si>
  <si>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</si>
  <si>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</si>
  <si>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</si>
  <si>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</si>
  <si>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</si>
  <si>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</si>
  <si>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</si>
  <si>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</si>
  <si>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</si>
  <si>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</si>
  <si>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</si>
  <si>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</si>
  <si>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</si>
  <si>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</si>
  <si>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</si>
  <si>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</si>
  <si>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</si>
  <si>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</si>
  <si>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</si>
  <si>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</si>
  <si>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</si>
  <si>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</si>
  <si>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</si>
  <si>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</si>
  <si>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</si>
  <si>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</si>
  <si>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</si>
  <si>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</si>
  <si>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</si>
  <si>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</si>
  <si>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</si>
  <si>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</si>
  <si>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</si>
  <si>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</si>
  <si>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</si>
  <si>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</si>
  <si>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</si>
  <si>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</si>
  <si>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</si>
  <si>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</si>
  <si>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</si>
  <si>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</si>
  <si>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</si>
  <si>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</si>
  <si>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</si>
  <si>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</si>
  <si>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</si>
  <si>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</si>
  <si>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</si>
  <si>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</si>
  <si>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</si>
  <si>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</si>
  <si>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</si>
  <si>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</si>
  <si>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</si>
  <si>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</si>
  <si>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</si>
  <si>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</si>
  <si>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</si>
  <si>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</si>
  <si>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</si>
  <si>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</si>
  <si>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</si>
  <si>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</si>
  <si>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</si>
  <si>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</si>
  <si>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</si>
  <si>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</si>
  <si>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</si>
  <si>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</si>
  <si>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</si>
  <si>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</si>
  <si>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</si>
  <si>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</si>
  <si>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</si>
  <si>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</si>
  <si>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</si>
  <si>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</si>
  <si>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</si>
  <si>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</si>
  <si>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</si>
  <si>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</si>
  <si>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</si>
  <si>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</si>
  <si>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</si>
  <si>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</si>
  <si>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</si>
  <si>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</si>
  <si>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</si>
  <si>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</si>
  <si>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</si>
  <si>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</si>
  <si>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</si>
  <si>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</si>
  <si>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</si>
  <si>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</si>
  <si>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</si>
  <si>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</si>
  <si>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</si>
  <si>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</si>
  <si>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</si>
  <si>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</si>
  <si>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</si>
  <si>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</si>
  <si>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</si>
  <si>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</si>
  <si>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</si>
  <si>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</si>
  <si>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</si>
  <si>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</si>
  <si>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</si>
  <si>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</si>
  <si>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</si>
  <si>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</si>
  <si>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</si>
  <si>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</si>
  <si>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</si>
  <si>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</si>
  <si>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</si>
  <si>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</si>
  <si>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</si>
  <si>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</si>
  <si>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</si>
  <si>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</si>
  <si>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</si>
  <si>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</si>
  <si>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</si>
  <si>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</si>
  <si>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</si>
  <si>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</si>
  <si>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</si>
  <si>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</si>
  <si>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</si>
  <si>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</si>
  <si>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</si>
  <si>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</si>
  <si>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</si>
  <si>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</si>
  <si>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</si>
  <si>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</si>
  <si>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</si>
  <si>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</si>
  <si>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</si>
  <si>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</si>
  <si>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</si>
  <si>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</si>
  <si>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</si>
  <si>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</si>
  <si>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</si>
  <si>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</si>
  <si>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</si>
  <si>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</si>
  <si>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</si>
  <si>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</si>
  <si>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</si>
  <si>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</si>
  <si>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</si>
  <si>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</si>
  <si>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</si>
  <si>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</si>
  <si>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</si>
  <si>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</si>
  <si>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</si>
  <si>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</si>
  <si>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</si>
  <si>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</si>
  <si>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</si>
  <si>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</si>
  <si>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</si>
  <si>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</si>
  <si>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</si>
  <si>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</si>
  <si>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</si>
  <si>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</si>
  <si>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</si>
  <si>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</si>
  <si>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</si>
  <si>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</si>
  <si>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</si>
  <si>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</si>
  <si>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</si>
  <si>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</si>
  <si>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</si>
  <si>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</si>
  <si>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</si>
  <si>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</si>
  <si>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</si>
  <si>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</si>
  <si>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</si>
  <si>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</si>
  <si>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</si>
  <si>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</si>
  <si>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</si>
  <si>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</si>
  <si>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</si>
  <si>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</si>
  <si>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</si>
  <si>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</si>
  <si>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</si>
  <si>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</si>
  <si>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</si>
  <si>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</si>
  <si>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</si>
  <si>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</si>
  <si>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</si>
  <si>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</si>
  <si>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</si>
  <si>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</si>
  <si>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</si>
  <si>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</si>
  <si>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</si>
  <si>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</si>
  <si>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</si>
  <si>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</si>
  <si>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</si>
  <si>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</si>
  <si>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</si>
  <si>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</si>
  <si>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</si>
  <si>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</si>
  <si>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</si>
  <si>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</si>
  <si>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</si>
  <si>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</si>
  <si>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</si>
  <si>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</si>
  <si>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</si>
  <si>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</si>
  <si>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</si>
  <si>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</si>
  <si>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</si>
  <si>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</si>
  <si>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</si>
  <si>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</si>
  <si>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</si>
  <si>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</si>
  <si>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</si>
  <si>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</si>
  <si>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</si>
  <si>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</si>
  <si>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</si>
  <si>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</si>
  <si>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</si>
  <si>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</si>
  <si>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</si>
  <si>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</si>
  <si>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</si>
  <si>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</si>
  <si>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</si>
  <si>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</si>
  <si>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</si>
  <si>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</si>
  <si>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</si>
  <si>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</si>
  <si>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</si>
  <si>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</si>
  <si>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</si>
  <si>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</si>
  <si>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</si>
  <si>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</si>
  <si>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</si>
  <si>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</si>
  <si>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</si>
  <si>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</si>
  <si>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</si>
  <si>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</si>
  <si>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</si>
  <si>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</si>
  <si>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</si>
  <si>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</si>
  <si>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</si>
  <si>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</si>
  <si>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</si>
  <si>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</si>
  <si>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</si>
  <si>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</si>
  <si>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</si>
  <si>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</si>
  <si>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</si>
  <si>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</si>
  <si>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</si>
  <si>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</si>
  <si>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</si>
  <si>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</si>
  <si>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</si>
  <si>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</si>
  <si>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</si>
  <si>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</si>
  <si>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</si>
  <si>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</si>
  <si>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</si>
  <si>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</si>
  <si>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</si>
  <si>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</si>
  <si>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</si>
  <si>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</si>
  <si>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</si>
  <si>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</si>
  <si>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</si>
  <si>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</si>
  <si>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</si>
  <si>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</si>
  <si>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</si>
  <si>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</si>
  <si>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</si>
  <si>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</si>
  <si>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</si>
  <si>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</si>
  <si>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</si>
  <si>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</si>
  <si>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</si>
  <si>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</si>
  <si>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</si>
  <si>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</si>
  <si>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</si>
  <si>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</si>
  <si>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</si>
  <si>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</si>
  <si>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</si>
  <si>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</si>
  <si>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</si>
  <si>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</si>
  <si>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</si>
  <si>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</si>
  <si>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</si>
  <si>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</si>
  <si>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</si>
  <si>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</si>
  <si>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</si>
  <si>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</si>
  <si>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</si>
  <si>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</si>
  <si>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</si>
  <si>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</si>
  <si>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</si>
  <si>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</si>
  <si>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</si>
  <si>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</si>
  <si>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</si>
  <si>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</si>
  <si>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</si>
  <si>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</si>
  <si>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</si>
  <si>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</si>
  <si>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</si>
  <si>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</si>
  <si>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</si>
  <si>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</si>
  <si>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</si>
  <si>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</si>
  <si>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</si>
  <si>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</si>
  <si>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</si>
  <si>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</si>
  <si>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</si>
  <si>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</si>
  <si>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</si>
  <si>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</si>
  <si>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</si>
  <si>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</si>
  <si>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</si>
  <si>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</si>
  <si>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</si>
  <si>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</si>
  <si>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</si>
  <si>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</si>
  <si>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</si>
  <si>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</si>
  <si>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</si>
  <si>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</si>
  <si>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</si>
  <si>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</si>
  <si>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</si>
  <si>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</si>
  <si>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</si>
  <si>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</si>
  <si>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</si>
  <si>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</si>
  <si>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</si>
  <si>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</si>
  <si>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</si>
  <si>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</si>
  <si>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</si>
  <si>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</si>
  <si>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</si>
  <si>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</si>
  <si>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</si>
  <si>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</si>
  <si>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</si>
  <si>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</si>
  <si>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</si>
  <si>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</si>
  <si>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</si>
  <si>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</si>
  <si>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</si>
  <si>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</si>
  <si>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</si>
  <si>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</si>
  <si>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</si>
  <si>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</si>
  <si>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</si>
  <si>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</si>
  <si>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</si>
  <si>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</si>
  <si>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</si>
  <si>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</si>
  <si>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</si>
  <si>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</si>
  <si>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</si>
  <si>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</si>
  <si>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</si>
  <si>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</si>
  <si>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</si>
  <si>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</si>
  <si>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</si>
  <si>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</si>
  <si>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</si>
  <si>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</si>
  <si>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</si>
  <si>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</si>
  <si>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</si>
  <si>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</si>
  <si>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</si>
  <si>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</si>
  <si>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</si>
  <si>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</si>
  <si>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</si>
  <si>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</si>
  <si>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</si>
  <si>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</si>
  <si>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</si>
  <si>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</si>
  <si>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</si>
  <si>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</si>
  <si>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</si>
  <si>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</si>
  <si>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</si>
  <si>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</si>
  <si>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</si>
  <si>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</si>
  <si>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</si>
  <si>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</si>
  <si>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</si>
  <si>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</si>
  <si>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</si>
  <si>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</si>
  <si>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</si>
  <si>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</si>
  <si>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</si>
  <si>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</si>
  <si>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</si>
  <si>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</si>
  <si>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</si>
  <si>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</si>
  <si>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</si>
  <si>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</si>
  <si>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</si>
  <si>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</si>
  <si>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</si>
  <si>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</si>
  <si>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</si>
  <si>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</si>
  <si>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</si>
  <si>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</si>
  <si>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</si>
  <si>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</si>
  <si>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</si>
  <si>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</si>
  <si>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</si>
  <si>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</si>
  <si>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</si>
  <si>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</si>
  <si>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</si>
  <si>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</si>
  <si>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</si>
  <si>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</si>
  <si>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</si>
  <si>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</si>
  <si>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</si>
  <si>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</si>
  <si>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</si>
  <si>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</si>
  <si>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</si>
  <si>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</si>
  <si>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</si>
  <si>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</si>
  <si>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</si>
  <si>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</si>
  <si>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</si>
  <si>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</si>
  <si>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</si>
  <si>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</si>
  <si>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</si>
  <si>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</si>
  <si>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</si>
  <si>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</si>
  <si>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</si>
  <si>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</si>
  <si>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</si>
  <si>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</si>
  <si>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</si>
  <si>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</si>
  <si>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</si>
  <si>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</si>
  <si>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</si>
  <si>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</si>
  <si>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</si>
  <si>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</si>
  <si>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</si>
  <si>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</si>
  <si>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</si>
  <si>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</si>
  <si>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</si>
  <si>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</si>
  <si>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</si>
  <si>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</si>
  <si>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</si>
  <si>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</si>
  <si>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</si>
  <si>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</si>
  <si>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</si>
  <si>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</si>
  <si>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</si>
  <si>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</si>
  <si>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</si>
  <si>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</si>
  <si>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</si>
  <si>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</si>
  <si>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</si>
  <si>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</si>
  <si>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</si>
  <si>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</si>
  <si>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</si>
  <si>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</si>
  <si>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</si>
  <si>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</si>
  <si>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</si>
  <si>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</si>
  <si>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</si>
  <si>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</si>
  <si>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</si>
  <si>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</si>
  <si>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</si>
  <si>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</si>
  <si>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</si>
  <si>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</si>
  <si>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</si>
  <si>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</si>
  <si>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</si>
  <si>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</si>
  <si>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</si>
  <si>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</si>
  <si>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</si>
  <si>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</si>
  <si>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</si>
  <si>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</si>
  <si>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</si>
  <si>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</si>
  <si>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</si>
  <si>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</si>
  <si>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</si>
  <si>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</si>
  <si>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</si>
  <si>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</si>
  <si>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</si>
  <si>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</si>
  <si>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</si>
  <si>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</si>
  <si>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</si>
  <si>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</si>
  <si>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</si>
  <si>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</si>
  <si>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</si>
  <si>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</si>
  <si>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</si>
  <si>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</si>
  <si>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</si>
  <si>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</si>
  <si>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</si>
  <si>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</si>
  <si>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</si>
  <si>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</si>
  <si>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</si>
  <si>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</si>
  <si>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</si>
  <si>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</si>
  <si>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</si>
  <si>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</si>
  <si>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</si>
  <si>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</si>
  <si>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</si>
  <si>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</si>
  <si>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</si>
  <si>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</si>
  <si>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</si>
  <si>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</si>
  <si>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</si>
  <si>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</si>
  <si>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</si>
  <si>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</si>
  <si>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</si>
  <si>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</si>
  <si>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</si>
  <si>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</si>
  <si>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</si>
  <si>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</si>
  <si>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</si>
  <si>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</si>
  <si>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</si>
  <si>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</si>
  <si>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</si>
  <si>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</si>
  <si>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</si>
  <si>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</si>
  <si>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</si>
  <si>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</si>
  <si>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</si>
  <si>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</si>
  <si>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</si>
  <si>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</si>
  <si>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</si>
  <si>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</si>
  <si>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</si>
  <si>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</si>
  <si>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</si>
  <si>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</si>
  <si>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</si>
  <si>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</si>
  <si>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</si>
  <si>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</si>
  <si>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</si>
  <si>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</si>
  <si>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</si>
  <si>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</si>
  <si>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</si>
  <si>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</si>
  <si>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</si>
  <si>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</si>
  <si>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</si>
  <si>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</si>
  <si>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</si>
  <si>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</si>
  <si>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</si>
  <si>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</si>
  <si>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</si>
  <si>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</si>
  <si>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</si>
  <si>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</si>
  <si>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</si>
  <si>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</si>
  <si>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</si>
  <si>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</si>
  <si>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</si>
  <si>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</si>
  <si>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</si>
  <si>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</si>
  <si>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</si>
  <si>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</si>
  <si>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</si>
  <si>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</si>
  <si>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</si>
  <si>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</si>
  <si>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</si>
  <si>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</si>
  <si>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</si>
  <si>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</si>
  <si>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</si>
  <si>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</si>
  <si>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</si>
  <si>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</si>
  <si>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</si>
  <si>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</si>
  <si>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</si>
  <si>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</si>
  <si>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</si>
  <si>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</si>
  <si>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</si>
  <si>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</si>
  <si>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</si>
  <si>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</si>
  <si>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</si>
  <si>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</si>
  <si>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</si>
  <si>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</si>
  <si>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</si>
  <si>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</si>
  <si>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</si>
  <si>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</si>
  <si>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</si>
  <si>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</si>
  <si>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</si>
  <si>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</si>
  <si>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</si>
  <si>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</si>
  <si>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</si>
  <si>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</si>
  <si>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</si>
  <si>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</si>
  <si>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</si>
  <si>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</si>
  <si>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</si>
  <si>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</si>
  <si>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</si>
  <si>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</si>
  <si>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</si>
  <si>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</si>
  <si>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</si>
  <si>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</si>
  <si>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</si>
  <si>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</si>
  <si>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</si>
  <si>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</si>
  <si>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</si>
  <si>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</si>
  <si>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</si>
  <si>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</si>
  <si>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</si>
  <si>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</si>
  <si>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</si>
  <si>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</si>
  <si>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</si>
  <si>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</si>
  <si>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</si>
  <si>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</si>
  <si>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</si>
  <si>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</si>
  <si>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</si>
  <si>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</si>
  <si>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</si>
  <si>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</si>
  <si>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</si>
  <si>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</si>
  <si>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</si>
  <si>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</si>
  <si>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</si>
  <si>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</si>
  <si>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</si>
  <si>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</si>
  <si>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</si>
  <si>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</si>
  <si>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</si>
  <si>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</si>
  <si>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</si>
  <si>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</si>
  <si>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</si>
  <si>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</si>
  <si>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</si>
  <si>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</si>
  <si>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</si>
  <si>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</si>
  <si>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</si>
  <si>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</si>
  <si>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</si>
  <si>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</si>
  <si>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</si>
  <si>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</si>
  <si>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</si>
  <si>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</si>
  <si>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</si>
  <si>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</si>
  <si>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</si>
  <si>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</si>
  <si>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</si>
  <si>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</si>
  <si>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</si>
  <si>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</si>
  <si>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</si>
  <si>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</si>
  <si>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</si>
  <si>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</si>
  <si>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</si>
  <si>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</si>
  <si>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</si>
  <si>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</si>
  <si>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</si>
  <si>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</si>
  <si>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</si>
  <si>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</si>
  <si>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</si>
  <si>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</si>
  <si>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</si>
  <si>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</si>
  <si>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</si>
  <si>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</si>
  <si>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</si>
  <si>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</si>
  <si>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</si>
  <si>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</si>
  <si>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</si>
  <si>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</si>
  <si>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</si>
  <si>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</si>
  <si>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</si>
  <si>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</si>
  <si>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</si>
  <si>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</si>
  <si>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</si>
  <si>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</si>
  <si>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</si>
  <si>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</si>
  <si>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</si>
  <si>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</si>
  <si>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</si>
  <si>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</si>
  <si>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</si>
  <si>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</si>
  <si>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</si>
  <si>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</si>
  <si>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</si>
  <si>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</si>
  <si>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</si>
  <si>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</si>
  <si>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</si>
  <si>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</si>
  <si>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</si>
  <si>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</si>
  <si>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</si>
  <si>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</si>
  <si>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</si>
  <si>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</si>
  <si>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</si>
  <si>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</si>
  <si>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</si>
  <si>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</si>
  <si>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</si>
  <si>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</si>
  <si>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</si>
  <si>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</si>
  <si>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</si>
  <si>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</si>
  <si>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</si>
  <si>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</si>
  <si>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</si>
  <si>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</si>
  <si>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</si>
  <si>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</si>
  <si>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</si>
  <si>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</si>
  <si>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</si>
  <si>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</si>
  <si>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</si>
  <si>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</si>
  <si>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</si>
  <si>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</si>
  <si>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</si>
  <si>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</si>
  <si>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</si>
  <si>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</si>
  <si>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</si>
  <si>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</si>
  <si>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</si>
  <si>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</si>
  <si>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</si>
  <si>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</si>
  <si>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</si>
  <si>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</si>
  <si>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</si>
  <si>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</si>
  <si>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</si>
  <si>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</si>
  <si>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</si>
  <si>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</si>
  <si>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</si>
  <si>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</si>
  <si>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</si>
  <si>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</si>
  <si>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</si>
  <si>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</si>
  <si>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</si>
  <si>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</si>
  <si>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</si>
  <si>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</si>
  <si>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</si>
  <si>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</si>
  <si>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</si>
  <si>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</si>
  <si>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</si>
  <si>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</si>
  <si>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</si>
  <si>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</si>
  <si>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</si>
  <si>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</si>
  <si>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</si>
  <si>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</si>
  <si>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</si>
  <si>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</si>
  <si>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</si>
  <si>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</si>
  <si>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</si>
  <si>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</si>
  <si>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</si>
  <si>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</si>
  <si>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</si>
  <si>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</si>
  <si>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</si>
  <si>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</si>
  <si>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</si>
  <si>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</si>
  <si>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</si>
  <si>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</si>
  <si>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</si>
  <si>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</si>
  <si>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</si>
  <si>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</si>
  <si>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</si>
  <si>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</si>
  <si>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</si>
  <si>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</si>
  <si>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</si>
  <si>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</si>
  <si>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</si>
  <si>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</si>
  <si>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</si>
  <si>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</si>
  <si>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</si>
  <si>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</si>
  <si>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</si>
  <si>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</si>
  <si>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</si>
  <si>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</si>
  <si>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</si>
  <si>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</si>
  <si>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</si>
  <si>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</si>
  <si>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</si>
  <si>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</si>
  <si>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</si>
  <si>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</si>
  <si>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</si>
  <si>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</si>
  <si>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</si>
  <si>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</si>
  <si>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</si>
  <si>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</si>
  <si>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</si>
  <si>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</si>
  <si>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</si>
  <si>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</si>
  <si>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</si>
  <si>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</si>
  <si>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</si>
  <si>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</si>
  <si>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</si>
  <si>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</si>
  <si>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</si>
  <si>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</si>
  <si>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</si>
  <si>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</si>
  <si>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</si>
  <si>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</si>
  <si>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</si>
  <si>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</si>
  <si>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</si>
  <si>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</si>
  <si>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</si>
  <si>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</si>
  <si>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</si>
  <si>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</si>
  <si>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</si>
  <si>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</si>
  <si>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</si>
  <si>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</si>
  <si>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</si>
  <si>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</si>
  <si>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</si>
  <si>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</si>
  <si>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</si>
  <si>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</si>
  <si>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</si>
  <si>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</si>
  <si>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</si>
  <si>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</si>
  <si>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</si>
  <si>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</si>
  <si>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</si>
  <si>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</si>
  <si>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</si>
  <si>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</si>
  <si>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</si>
  <si>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</si>
  <si>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</si>
  <si>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</si>
  <si>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</si>
  <si>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</si>
  <si>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</si>
  <si>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</si>
  <si>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</si>
  <si>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</si>
  <si>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</si>
  <si>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</si>
  <si>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</si>
  <si>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</si>
  <si>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</si>
  <si>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</si>
  <si>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</si>
  <si>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</si>
  <si>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</si>
  <si>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</si>
  <si>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</si>
  <si>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</si>
  <si>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</si>
  <si>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</si>
  <si>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</si>
  <si>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</si>
  <si>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</si>
  <si>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</si>
  <si>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</si>
  <si>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</si>
  <si>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</si>
  <si>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</si>
  <si>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</si>
  <si>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</si>
  <si>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</si>
  <si>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</si>
  <si>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</si>
  <si>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</si>
  <si>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</si>
  <si>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</si>
  <si>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</si>
  <si>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</si>
  <si>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</si>
  <si>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</si>
  <si>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</si>
  <si>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</si>
  <si>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</si>
  <si>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</si>
  <si>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</si>
  <si>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</si>
  <si>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</si>
  <si>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</si>
  <si>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</si>
  <si>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</si>
  <si>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</si>
  <si>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</si>
  <si>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</si>
  <si>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</si>
  <si>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</si>
  <si>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</si>
  <si>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</si>
  <si>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</si>
  <si>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</si>
  <si>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</si>
  <si>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</si>
  <si>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</si>
  <si>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</si>
  <si>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</si>
  <si>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</si>
  <si>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</si>
  <si>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</si>
  <si>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</si>
  <si>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</si>
  <si>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</si>
  <si>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</si>
  <si>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</si>
  <si>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</si>
  <si>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</si>
  <si>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</si>
  <si>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</si>
  <si>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</si>
  <si>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</si>
  <si>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</si>
  <si>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</si>
  <si>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</si>
  <si>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</si>
  <si>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</si>
  <si>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</si>
  <si>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</si>
  <si>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</si>
  <si>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</si>
  <si>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</si>
  <si>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</si>
  <si>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</si>
  <si>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</si>
  <si>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</si>
  <si>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</si>
  <si>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</si>
  <si>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</si>
  <si>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</si>
  <si>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</si>
  <si>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</si>
  <si>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</si>
  <si>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</si>
  <si>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</si>
  <si>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</si>
  <si>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</si>
  <si>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</si>
  <si>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</si>
  <si>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</si>
  <si>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</si>
  <si>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</si>
  <si>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</si>
  <si>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</si>
  <si>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</si>
  <si>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</si>
  <si>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</si>
  <si>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</si>
  <si>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</si>
  <si>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</si>
  <si>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</si>
  <si>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</si>
  <si>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</si>
  <si>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</si>
  <si>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</si>
  <si>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</si>
  <si>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</si>
  <si>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</si>
  <si>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</si>
  <si>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</si>
  <si>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</si>
  <si>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</si>
  <si>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</si>
  <si>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</si>
  <si>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</si>
  <si>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</si>
  <si>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</si>
  <si>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</si>
  <si>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</si>
  <si>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</si>
  <si>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</si>
  <si>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</si>
  <si>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</si>
  <si>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</si>
  <si>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</si>
  <si>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</si>
  <si>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</si>
  <si>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</si>
  <si>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</si>
  <si>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</si>
  <si>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</si>
  <si>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</si>
  <si>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</si>
  <si>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</si>
  <si>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</si>
  <si>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</si>
  <si>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</si>
  <si>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</si>
  <si>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</si>
  <si>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</si>
  <si>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</si>
  <si>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</si>
  <si>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</si>
  <si>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</si>
  <si>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</si>
  <si>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</si>
  <si>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</si>
  <si>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</si>
  <si>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</si>
  <si>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</si>
  <si>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</si>
  <si>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</si>
  <si>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</si>
  <si>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</si>
  <si>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</si>
  <si>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</si>
  <si>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</si>
  <si>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</si>
  <si>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</si>
  <si>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</si>
  <si>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</si>
  <si>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</si>
  <si>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</si>
  <si>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</si>
  <si>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</si>
  <si>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</si>
  <si>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</si>
  <si>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</si>
  <si>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</si>
  <si>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</si>
  <si>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</si>
  <si>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</si>
  <si>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</si>
  <si>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</si>
  <si>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</si>
  <si>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</si>
  <si>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</si>
  <si>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</si>
  <si>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</si>
  <si>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</si>
  <si>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</si>
  <si>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</si>
  <si>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</si>
  <si>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</si>
  <si>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</si>
  <si>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</si>
  <si>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</si>
  <si>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</si>
  <si>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</si>
  <si>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</si>
  <si>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</si>
  <si>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</si>
  <si>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</si>
  <si>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</si>
  <si>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</si>
  <si>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</si>
  <si>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</si>
  <si>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</si>
  <si>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</si>
  <si>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</si>
  <si>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</si>
  <si>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</si>
  <si>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</si>
  <si>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</si>
  <si>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</si>
  <si>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</si>
  <si>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</si>
  <si>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</si>
  <si>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</si>
  <si>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</si>
  <si>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</si>
  <si>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</si>
  <si>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</si>
  <si>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</si>
  <si>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</si>
  <si>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</si>
  <si>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</si>
  <si>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</si>
  <si>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</si>
  <si>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</si>
  <si>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</si>
  <si>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</si>
  <si>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</si>
  <si>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</si>
  <si>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</si>
  <si>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</si>
  <si>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</si>
  <si>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</si>
  <si>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</si>
  <si>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</si>
  <si>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</si>
  <si>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</si>
  <si>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</si>
  <si>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</si>
  <si>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</si>
  <si>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</si>
  <si>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</si>
  <si>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</si>
  <si>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</si>
  <si>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</si>
  <si>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</si>
  <si>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</si>
  <si>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</si>
  <si>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</si>
  <si>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</si>
  <si>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</si>
  <si>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</si>
  <si>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</si>
  <si>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</si>
  <si>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</si>
  <si>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</si>
  <si>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</si>
  <si>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</si>
  <si>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</si>
  <si>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</si>
  <si>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</si>
  <si>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</si>
  <si>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</si>
  <si>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</si>
  <si>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</si>
  <si>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</si>
  <si>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</si>
  <si>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</si>
  <si>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</si>
  <si>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</si>
  <si>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</si>
  <si>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</si>
  <si>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</si>
  <si>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</si>
  <si>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</si>
  <si>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</si>
  <si>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</si>
  <si>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</si>
  <si>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</si>
  <si>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</si>
  <si>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</si>
  <si>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</si>
  <si>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</si>
  <si>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</si>
  <si>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</si>
  <si>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</si>
  <si>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</si>
  <si>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</si>
  <si>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</si>
  <si>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</si>
  <si>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</si>
  <si>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</si>
  <si>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</si>
  <si>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</si>
  <si>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</si>
  <si>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</si>
  <si>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</si>
  <si>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</si>
  <si>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</si>
  <si>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</si>
  <si>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</si>
  <si>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</si>
  <si>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</si>
  <si>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</si>
  <si>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</si>
  <si>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</si>
  <si>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</si>
  <si>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</si>
  <si>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</si>
  <si>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</si>
  <si>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</si>
  <si>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</si>
  <si>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</si>
  <si>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</si>
  <si>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</si>
  <si>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</si>
  <si>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</si>
  <si>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</si>
  <si>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</si>
  <si>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</si>
  <si>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</si>
  <si>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</si>
  <si>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</si>
  <si>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</si>
  <si>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</si>
  <si>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</si>
  <si>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</si>
  <si>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</si>
  <si>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</si>
  <si>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</si>
  <si>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</si>
  <si>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</si>
  <si>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</si>
  <si>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</si>
  <si>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</si>
  <si>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</si>
  <si>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</si>
  <si>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</si>
  <si>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</si>
  <si>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</si>
  <si>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</si>
  <si>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</si>
  <si>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</si>
  <si>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</si>
  <si>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</si>
  <si>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</si>
  <si>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</si>
  <si>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</si>
  <si>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</si>
  <si>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</si>
  <si>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</si>
  <si>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</si>
  <si>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</si>
  <si>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</si>
  <si>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</si>
  <si>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</si>
  <si>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</si>
  <si>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</si>
  <si>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</si>
  <si>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</si>
  <si>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</si>
  <si>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</si>
  <si>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</si>
  <si>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</si>
  <si>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</si>
  <si>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</si>
  <si>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</si>
  <si>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</si>
  <si>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</si>
  <si>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</si>
  <si>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</si>
  <si>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</si>
  <si>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</si>
  <si>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</si>
  <si>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</si>
  <si>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</si>
  <si>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</si>
  <si>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</si>
  <si>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</si>
  <si>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</si>
  <si>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</si>
  <si>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</si>
  <si>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</si>
  <si>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</si>
  <si>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</si>
  <si>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</si>
  <si>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</si>
  <si>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</si>
  <si>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</si>
  <si>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</si>
  <si>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</si>
  <si>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</si>
  <si>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</si>
  <si>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</si>
  <si>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</si>
  <si>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</si>
  <si>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</si>
  <si>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</si>
  <si>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</si>
  <si>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</si>
  <si>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</si>
  <si>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</si>
  <si>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</si>
  <si>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</si>
  <si>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</si>
  <si>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</si>
  <si>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</si>
  <si>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</si>
  <si>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</si>
  <si>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</si>
  <si>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</si>
  <si>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</si>
  <si>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</si>
  <si>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</si>
  <si>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</si>
  <si>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</si>
  <si>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</si>
  <si>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</si>
  <si>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</si>
  <si>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</si>
  <si>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</si>
  <si>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</si>
  <si>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</si>
  <si>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</si>
  <si>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</si>
  <si>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</si>
  <si>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</si>
  <si>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</si>
  <si>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</si>
  <si>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</si>
  <si>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</si>
  <si>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</si>
  <si>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</si>
  <si>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</si>
  <si>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</si>
  <si>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</si>
  <si>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</si>
  <si>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</si>
  <si>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</si>
  <si>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</si>
  <si>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</si>
  <si>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</si>
  <si>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</si>
  <si>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</si>
  <si>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</si>
  <si>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</si>
  <si>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</si>
  <si>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</si>
  <si>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</si>
  <si>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</si>
  <si>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</si>
  <si>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</si>
  <si>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</si>
  <si>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</si>
  <si>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</si>
  <si>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</si>
  <si>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</si>
  <si>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</si>
  <si>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</si>
  <si>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</si>
  <si>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</si>
  <si>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</si>
  <si>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</si>
  <si>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</si>
  <si>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</si>
  <si>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</si>
  <si>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</si>
  <si>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</si>
  <si>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</si>
  <si>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</si>
  <si>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</si>
  <si>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</si>
  <si>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</si>
  <si>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</si>
  <si>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</si>
  <si>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</si>
  <si>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</si>
  <si>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</si>
  <si>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</si>
  <si>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</si>
  <si>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</si>
  <si>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</si>
  <si>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</si>
  <si>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</si>
  <si>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</si>
  <si>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</si>
  <si>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</si>
  <si>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</si>
  <si>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</si>
  <si>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</si>
  <si>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</si>
  <si>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</si>
  <si>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</si>
  <si>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</si>
  <si>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</si>
  <si>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</si>
  <si>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</si>
  <si>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</si>
  <si>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</si>
  <si>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</si>
  <si>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</si>
  <si>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</si>
  <si>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</si>
  <si>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</si>
  <si>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</si>
  <si>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</si>
  <si>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</si>
  <si>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</si>
  <si>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</si>
  <si>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</si>
  <si>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</si>
  <si>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</si>
  <si>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</si>
  <si>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</si>
  <si>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</si>
  <si>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</si>
  <si>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</si>
  <si>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</si>
  <si>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</si>
  <si>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</si>
  <si>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</si>
  <si>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</si>
  <si>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</si>
  <si>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</si>
  <si>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</si>
  <si>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</si>
  <si>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</si>
  <si>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</si>
  <si>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</si>
  <si>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</si>
  <si>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</si>
  <si>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</si>
  <si>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</si>
  <si>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</si>
  <si>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</si>
  <si>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</si>
  <si>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</si>
  <si>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</si>
  <si>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</si>
  <si>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</si>
  <si>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</si>
  <si>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</si>
  <si>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</si>
  <si>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</si>
  <si>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</si>
  <si>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</si>
  <si>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</si>
  <si>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</si>
  <si>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</si>
  <si>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</si>
  <si>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</si>
  <si>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</si>
  <si>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</si>
  <si>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</si>
  <si>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</si>
  <si>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</si>
  <si>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</si>
  <si>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</si>
  <si>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</si>
  <si>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</si>
  <si>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</si>
  <si>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</si>
  <si>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</si>
  <si>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</si>
  <si>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</si>
  <si>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</si>
  <si>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</si>
  <si>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</si>
  <si>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</si>
  <si>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</si>
  <si>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</si>
  <si>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</si>
  <si>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</si>
  <si>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</si>
  <si>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</si>
  <si>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</si>
  <si>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</si>
  <si>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</si>
  <si>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</si>
  <si>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</si>
  <si>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</si>
  <si>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</si>
  <si>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</si>
  <si>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</si>
  <si>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</si>
  <si>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</si>
  <si>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</si>
  <si>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</si>
  <si>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</si>
  <si>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</si>
  <si>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</si>
  <si>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</si>
  <si>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</si>
  <si>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</si>
  <si>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</si>
  <si>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</si>
  <si>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</si>
  <si>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</si>
  <si>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</si>
  <si>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</si>
  <si>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</si>
  <si>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</si>
  <si>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</si>
  <si>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</si>
  <si>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</si>
  <si>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</si>
  <si>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</si>
  <si>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</si>
  <si>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</si>
  <si>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</si>
  <si>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</si>
  <si>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</si>
  <si>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</si>
  <si>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</si>
  <si>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</si>
  <si>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</si>
  <si>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</si>
  <si>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</si>
  <si>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</si>
  <si>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</si>
  <si>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</si>
  <si>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</si>
  <si>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</si>
  <si>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</si>
  <si>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</si>
  <si>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</si>
  <si>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</si>
  <si>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</si>
  <si>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</si>
  <si>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</si>
  <si>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</si>
  <si>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</si>
  <si>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</si>
  <si>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</si>
  <si>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</si>
  <si>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</si>
  <si>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</si>
  <si>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</si>
  <si>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</si>
  <si>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</si>
  <si>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</si>
  <si>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</si>
  <si>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</si>
  <si>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</si>
  <si>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</si>
  <si>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</si>
  <si>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</si>
  <si>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</si>
  <si>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</si>
  <si>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</si>
  <si>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</si>
  <si>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</si>
  <si>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</si>
  <si>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</si>
  <si>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</si>
  <si>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</si>
  <si>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</si>
  <si>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</si>
  <si>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</si>
  <si>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</si>
  <si>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</si>
  <si>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</si>
  <si>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</si>
  <si>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</si>
  <si>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</si>
  <si>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</si>
  <si>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</si>
  <si>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</si>
  <si>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</si>
  <si>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</si>
  <si>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</si>
  <si>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</si>
  <si>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</si>
  <si>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</si>
  <si>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</si>
  <si>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</si>
  <si>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</si>
  <si>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</si>
  <si>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</si>
  <si>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</si>
  <si>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</si>
  <si>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</si>
  <si>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</si>
  <si>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</si>
  <si>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</si>
  <si>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</si>
  <si>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</si>
  <si>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</si>
  <si>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</si>
  <si>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</si>
  <si>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</si>
  <si>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</si>
  <si>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</si>
  <si>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</si>
  <si>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</si>
  <si>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</si>
  <si>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</si>
  <si>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</si>
  <si>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</si>
  <si>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</si>
  <si>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</si>
  <si>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</si>
  <si>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</si>
  <si>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</si>
  <si>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</si>
  <si>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</si>
  <si>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</si>
  <si>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</si>
  <si>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</si>
  <si>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</si>
  <si>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</si>
  <si>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</si>
  <si>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</si>
  <si>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</si>
  <si>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</si>
  <si>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</si>
  <si>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</si>
  <si>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</si>
  <si>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</si>
  <si>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</si>
  <si>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</si>
  <si>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</si>
  <si>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</si>
  <si>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</si>
  <si>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</si>
  <si>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</si>
  <si>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</si>
  <si>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</si>
  <si>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</si>
  <si>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</si>
  <si>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</si>
  <si>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</si>
  <si>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</si>
  <si>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</si>
  <si>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</si>
  <si>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</si>
  <si>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</si>
  <si>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</si>
  <si>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</si>
  <si>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</si>
  <si>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</si>
  <si>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</si>
  <si>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</si>
  <si>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</si>
  <si>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</si>
  <si>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</si>
  <si>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</si>
  <si>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</si>
  <si>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</si>
  <si>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</si>
  <si>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</si>
  <si>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</si>
  <si>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</si>
  <si>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</si>
  <si>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</si>
  <si>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</si>
  <si>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</si>
  <si>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</si>
  <si>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</si>
  <si>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</si>
  <si>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</si>
  <si>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</si>
  <si>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</si>
  <si>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</si>
  <si>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</si>
  <si>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</si>
  <si>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</si>
  <si>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</si>
  <si>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</si>
  <si>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</si>
  <si>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</si>
  <si>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</si>
  <si>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</si>
  <si>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</si>
  <si>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</si>
  <si>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</si>
  <si>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</si>
  <si>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</si>
  <si>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</si>
  <si>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</si>
  <si>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</si>
  <si>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</si>
  <si>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</si>
  <si>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</si>
  <si>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</si>
  <si>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</si>
  <si>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</si>
  <si>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</si>
  <si>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</si>
  <si>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</si>
  <si>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</si>
  <si>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</si>
  <si>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</si>
  <si>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</si>
  <si>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</si>
  <si>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</si>
  <si>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</si>
  <si>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</si>
  <si>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</si>
  <si>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</si>
  <si>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</si>
  <si>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</si>
  <si>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</si>
  <si>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</si>
  <si>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</si>
  <si>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</si>
  <si>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</si>
  <si>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</si>
  <si>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</si>
  <si>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</si>
  <si>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</si>
  <si>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</si>
  <si>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</si>
  <si>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</si>
  <si>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</si>
  <si>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</si>
  <si>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</si>
  <si>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</si>
  <si>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</si>
  <si>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</si>
  <si>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</si>
  <si>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</si>
  <si>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</si>
  <si>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</si>
  <si>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</si>
  <si>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</si>
  <si>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</si>
  <si>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</si>
  <si>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</si>
  <si>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</si>
  <si>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</si>
  <si>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</si>
  <si>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</si>
  <si>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</si>
  <si>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</si>
  <si>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</si>
  <si>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</si>
  <si>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</si>
  <si>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</si>
  <si>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</si>
  <si>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</si>
  <si>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</si>
  <si>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</si>
  <si>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</si>
  <si>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</si>
  <si>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</si>
  <si>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</si>
  <si>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</si>
  <si>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</si>
  <si>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</si>
  <si>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</si>
  <si>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</si>
  <si>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</si>
  <si>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</si>
  <si>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</si>
  <si>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</si>
  <si>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</si>
  <si>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</si>
  <si>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</si>
  <si>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</si>
  <si>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</si>
  <si>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</si>
  <si>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</si>
  <si>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</si>
  <si>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</si>
  <si>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</si>
  <si>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</si>
  <si>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</si>
  <si>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</si>
  <si>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</si>
  <si>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</si>
  <si>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</si>
  <si>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</si>
  <si>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</si>
  <si>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</si>
  <si>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</si>
  <si>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</si>
  <si>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</si>
  <si>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</si>
  <si>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</si>
  <si>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</si>
  <si>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</si>
  <si>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</si>
  <si>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</si>
  <si>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</si>
  <si>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</si>
  <si>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</si>
  <si>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</si>
  <si>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</si>
  <si>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</si>
  <si>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</si>
  <si>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</si>
  <si>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</si>
  <si>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</si>
  <si>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</si>
  <si>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</si>
  <si>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</si>
  <si>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</si>
  <si>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</si>
  <si>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</si>
  <si>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</si>
  <si>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</si>
  <si>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</si>
  <si>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</si>
  <si>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</si>
  <si>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</si>
  <si>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</si>
  <si>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</si>
  <si>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</si>
  <si>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</si>
  <si>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</si>
  <si>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</si>
  <si>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</si>
  <si>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</si>
  <si>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</si>
  <si>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</si>
  <si>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</si>
  <si>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</si>
  <si>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</si>
  <si>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</si>
  <si>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</si>
  <si>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</si>
  <si>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</si>
  <si>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</si>
  <si>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</si>
  <si>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</si>
  <si>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</si>
  <si>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</si>
  <si>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</si>
  <si>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</si>
  <si>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</si>
  <si>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</si>
  <si>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</si>
  <si>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</si>
  <si>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</si>
  <si>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</si>
  <si>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</si>
  <si>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</si>
  <si>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</si>
  <si>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</si>
  <si>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</si>
  <si>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</si>
  <si>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</si>
  <si>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</si>
  <si>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</si>
  <si>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</si>
  <si>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</si>
  <si>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</si>
  <si>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</si>
  <si>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</si>
  <si>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</si>
  <si>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</si>
  <si>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</si>
  <si>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</si>
  <si>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</si>
  <si>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</si>
  <si>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</si>
  <si>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</si>
  <si>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</si>
  <si>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</si>
  <si>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</si>
  <si>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</si>
  <si>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</si>
  <si>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</si>
  <si>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</si>
  <si>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</si>
  <si>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</si>
  <si>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</si>
  <si>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</si>
  <si>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</si>
  <si>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</si>
  <si>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</si>
  <si>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</si>
  <si>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</si>
  <si>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</si>
  <si>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</si>
  <si>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</si>
  <si>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</si>
  <si>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</si>
  <si>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</si>
  <si>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</si>
  <si>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</si>
  <si>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</si>
  <si>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</si>
  <si>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</si>
  <si>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</si>
  <si>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</si>
  <si>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</si>
  <si>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</si>
  <si>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</si>
  <si>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</si>
  <si>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</si>
  <si>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</si>
  <si>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</si>
  <si>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</si>
  <si>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</si>
  <si>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</si>
  <si>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</si>
  <si>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</si>
  <si>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</si>
  <si>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</si>
  <si>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</si>
  <si>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</si>
  <si>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</si>
  <si>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</si>
  <si>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</si>
  <si>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</si>
  <si>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</si>
  <si>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</si>
  <si>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</si>
  <si>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</si>
  <si>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</si>
  <si>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</si>
  <si>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</si>
  <si>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</si>
  <si>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</si>
  <si>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</si>
  <si>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</si>
  <si>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</si>
  <si>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</si>
  <si>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</si>
  <si>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</si>
  <si>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</si>
  <si>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</si>
  <si>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</si>
  <si>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</si>
  <si>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</si>
  <si>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</si>
  <si>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</si>
  <si>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</si>
  <si>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</si>
  <si>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</si>
  <si>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</si>
  <si>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</si>
  <si>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</si>
  <si>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</si>
  <si>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</si>
  <si>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</si>
  <si>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</si>
  <si>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</si>
  <si>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</si>
  <si>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</si>
  <si>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</si>
  <si>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</si>
  <si>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</si>
  <si>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</si>
  <si>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</si>
  <si>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</si>
  <si>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</si>
  <si>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</si>
  <si>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</si>
  <si>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</si>
  <si>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</si>
  <si>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</si>
  <si>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</si>
  <si>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</si>
  <si>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</si>
  <si>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</si>
  <si>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</si>
  <si>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</si>
  <si>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</si>
  <si>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</si>
  <si>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</si>
  <si>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</si>
  <si>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</si>
  <si>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</si>
  <si>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</si>
  <si>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</si>
  <si>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</si>
  <si>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</si>
  <si>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</si>
  <si>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</si>
  <si>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</si>
  <si>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</si>
  <si>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</si>
  <si>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</si>
  <si>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</si>
  <si>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</si>
  <si>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</si>
  <si>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</si>
  <si>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</si>
  <si>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</si>
  <si>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</si>
  <si>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</si>
  <si>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</si>
  <si>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</si>
  <si>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</si>
  <si>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</si>
  <si>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</si>
  <si>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</si>
  <si>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</si>
  <si>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</si>
  <si>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</si>
  <si>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</si>
  <si>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</si>
  <si>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</si>
  <si>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</si>
  <si>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</si>
  <si>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</si>
  <si>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</si>
  <si>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</si>
  <si>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</si>
  <si>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</si>
  <si>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</si>
  <si>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</si>
  <si>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</si>
  <si>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</si>
  <si>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</si>
  <si>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</si>
  <si>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</si>
  <si>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</si>
  <si>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</si>
  <si>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</si>
  <si>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</si>
  <si>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</si>
  <si>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</si>
  <si>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</si>
  <si>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</si>
  <si>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</si>
  <si>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</si>
  <si>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</si>
  <si>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</si>
  <si>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</si>
  <si>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</si>
  <si>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</si>
  <si>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</si>
  <si>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</si>
  <si>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</si>
  <si>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</si>
  <si>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</si>
  <si>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</si>
  <si>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</si>
  <si>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</si>
  <si>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</si>
  <si>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</si>
  <si>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</si>
  <si>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</si>
  <si>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</si>
  <si>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</si>
  <si>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</si>
  <si>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</si>
  <si>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</si>
  <si>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</si>
  <si>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</si>
  <si>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</si>
  <si>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</si>
  <si>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</si>
  <si>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</si>
  <si>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</si>
  <si>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</si>
  <si>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</si>
  <si>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</si>
  <si>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</si>
  <si>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</si>
  <si>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</si>
  <si>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</si>
  <si>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</si>
  <si>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</si>
  <si>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</si>
  <si>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</si>
  <si>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</si>
  <si>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</si>
  <si>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</si>
  <si>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</si>
  <si>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</si>
  <si>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</si>
  <si>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</si>
  <si>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</si>
  <si>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</si>
  <si>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</si>
  <si>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</si>
  <si>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</si>
  <si>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</si>
  <si>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</si>
  <si>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</si>
  <si>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</si>
  <si>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</si>
  <si>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</si>
  <si>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</si>
  <si>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</si>
  <si>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</si>
  <si>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</si>
  <si>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</si>
  <si>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</si>
  <si>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</si>
  <si>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</si>
  <si>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</si>
  <si>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</si>
  <si>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</si>
  <si>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</si>
  <si>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</si>
  <si>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</si>
  <si>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</si>
  <si>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</si>
  <si>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</si>
  <si>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</si>
  <si>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</si>
  <si>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</si>
  <si>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</si>
  <si>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</si>
  <si>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</si>
  <si>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</si>
  <si>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</si>
  <si>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</si>
  <si>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</si>
  <si>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</si>
  <si>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</si>
  <si>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</si>
  <si>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</si>
  <si>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</si>
  <si>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</si>
  <si>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</si>
  <si>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</si>
  <si>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</si>
  <si>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</si>
  <si>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</si>
  <si>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</si>
  <si>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</si>
  <si>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</si>
  <si>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</si>
  <si>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</si>
  <si>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</si>
  <si>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</si>
  <si>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</si>
  <si>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</si>
  <si>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</si>
  <si>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</si>
  <si>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</si>
  <si>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</si>
  <si>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</si>
  <si>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</si>
  <si>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</si>
  <si>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</si>
  <si>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</si>
  <si>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</si>
  <si>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</si>
  <si>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</si>
  <si>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</si>
  <si>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</si>
  <si>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</si>
  <si>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</si>
  <si>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</si>
  <si>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</si>
  <si>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</si>
  <si>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</si>
  <si>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</si>
  <si>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</si>
  <si>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</si>
  <si>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</si>
  <si>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</si>
  <si>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</si>
  <si>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</si>
  <si>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</si>
  <si>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</si>
  <si>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</si>
  <si>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</si>
  <si>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</si>
  <si>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</si>
  <si>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</si>
  <si>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</si>
  <si>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</si>
  <si>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</si>
  <si>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</si>
  <si>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</si>
  <si>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</si>
  <si>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</si>
  <si>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</si>
  <si>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</si>
  <si>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</si>
  <si>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</si>
  <si>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</si>
  <si>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</si>
  <si>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</si>
  <si>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</si>
  <si>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</si>
  <si>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</si>
  <si>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</si>
  <si>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</si>
  <si>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</si>
  <si>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</si>
  <si>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</si>
  <si>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</si>
  <si>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</si>
  <si>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</si>
  <si>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</si>
  <si>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</si>
  <si>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</si>
  <si>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</si>
  <si>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</si>
  <si>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</si>
  <si>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</si>
  <si>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</si>
  <si>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</si>
  <si>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</si>
  <si>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</si>
  <si>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</si>
  <si>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</si>
  <si>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</si>
  <si>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</si>
  <si>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</si>
  <si>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</si>
  <si>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</si>
  <si>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</si>
  <si>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</si>
  <si>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</si>
  <si>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</si>
  <si>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</si>
  <si>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</si>
  <si>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</si>
  <si>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</si>
  <si>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</si>
  <si>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</si>
  <si>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</si>
  <si>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</si>
  <si>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</si>
  <si>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</si>
  <si>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</si>
  <si>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</si>
  <si>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</si>
  <si>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</si>
  <si>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</si>
  <si>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</si>
  <si>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</si>
  <si>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</si>
  <si>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</si>
  <si>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</si>
  <si>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</si>
  <si>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</si>
  <si>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</si>
  <si>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</si>
  <si>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</si>
  <si>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</si>
  <si>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</si>
  <si>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</si>
  <si>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</si>
  <si>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</si>
  <si>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</si>
  <si>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</si>
  <si>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</si>
  <si>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</si>
  <si>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</si>
  <si>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</si>
  <si>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</si>
  <si>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</si>
  <si>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</si>
  <si>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</si>
  <si>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</si>
  <si>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</si>
  <si>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</si>
  <si>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</si>
  <si>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</si>
  <si>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</si>
  <si>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</si>
  <si>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</si>
  <si>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</si>
  <si>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</si>
  <si>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</si>
  <si>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</si>
  <si>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</si>
  <si>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</si>
  <si>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</si>
  <si>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</si>
  <si>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</si>
  <si>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</si>
  <si>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</si>
  <si>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</si>
  <si>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</si>
  <si>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</si>
  <si>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</si>
  <si>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</si>
  <si>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</si>
  <si>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</si>
  <si>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</si>
  <si>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</si>
  <si>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</si>
  <si>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</si>
  <si>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</si>
  <si>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</si>
  <si>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</si>
  <si>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</si>
  <si>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</si>
  <si>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</si>
  <si>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</si>
  <si>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</si>
  <si>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</si>
  <si>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</si>
  <si>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</si>
  <si>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</si>
  <si>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</si>
  <si>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</si>
  <si>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</si>
  <si>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</si>
  <si>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</si>
  <si>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</si>
  <si>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</si>
  <si>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</si>
  <si>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</si>
  <si>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</si>
  <si>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</si>
  <si>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</si>
  <si>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</si>
  <si>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</si>
  <si>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</si>
  <si>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</si>
  <si>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</si>
  <si>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</si>
  <si>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</si>
  <si>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</si>
  <si>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</si>
  <si>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</si>
  <si>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</si>
  <si>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</si>
  <si>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</si>
  <si>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</si>
  <si>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</si>
  <si>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</si>
  <si>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</si>
  <si>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</si>
  <si>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</si>
  <si>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</si>
  <si>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</si>
  <si>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</si>
  <si>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</si>
  <si>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</si>
  <si>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</si>
  <si>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</si>
  <si>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</si>
  <si>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</si>
  <si>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</si>
  <si>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</si>
  <si>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</si>
  <si>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</si>
  <si>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</si>
  <si>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</si>
  <si>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</si>
  <si>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</si>
  <si>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</si>
  <si>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</si>
  <si>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</si>
  <si>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</si>
  <si>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</si>
  <si>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</si>
  <si>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</si>
  <si>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</si>
  <si>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</si>
  <si>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</si>
  <si>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</si>
  <si>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</si>
  <si>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</si>
  <si>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</si>
  <si>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</si>
  <si>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</si>
  <si>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</si>
  <si>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</si>
  <si>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</si>
  <si>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</si>
  <si>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</si>
  <si>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</si>
  <si>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</si>
  <si>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</si>
  <si>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</si>
  <si>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</si>
  <si>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</si>
  <si>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</si>
  <si>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</si>
  <si>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</si>
  <si>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</si>
  <si>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</si>
  <si>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</si>
  <si>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</si>
  <si>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</si>
  <si>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</si>
  <si>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</si>
  <si>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</si>
  <si>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</si>
  <si>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</si>
  <si>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</si>
  <si>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</si>
  <si>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</si>
  <si>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</si>
  <si>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</si>
  <si>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</si>
  <si>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</si>
  <si>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</si>
  <si>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</si>
  <si>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</si>
  <si>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</si>
  <si>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</si>
  <si>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</si>
  <si>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</si>
  <si>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</si>
  <si>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</si>
  <si>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</si>
  <si>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</si>
  <si>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</si>
  <si>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</si>
  <si>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</si>
  <si>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</si>
  <si>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</si>
  <si>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</si>
  <si>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</si>
  <si>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</si>
  <si>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</si>
  <si>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</si>
  <si>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</si>
  <si>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</si>
  <si>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</si>
  <si>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</si>
  <si>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</si>
  <si>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</si>
  <si>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</si>
  <si>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</si>
  <si>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</si>
  <si>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</si>
  <si>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</si>
  <si>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</si>
  <si>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</si>
  <si>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</si>
  <si>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</si>
  <si>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</si>
  <si>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</si>
  <si>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</si>
  <si>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</si>
  <si>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</si>
  <si>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</si>
  <si>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</si>
  <si>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</si>
  <si>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</si>
  <si>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</si>
  <si>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</si>
  <si>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</si>
  <si>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</si>
  <si>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</si>
  <si>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</si>
  <si>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</si>
  <si>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</si>
  <si>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</si>
  <si>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</si>
  <si>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</si>
  <si>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</si>
  <si>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</si>
  <si>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</si>
  <si>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</si>
  <si>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</si>
  <si>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</si>
  <si>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</si>
  <si>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</si>
  <si>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</si>
  <si>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</si>
  <si>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</si>
  <si>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</si>
  <si>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</si>
  <si>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</si>
  <si>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</si>
  <si>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</si>
  <si>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</si>
  <si>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</si>
  <si>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</si>
  <si>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</si>
  <si>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</si>
  <si>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</si>
  <si>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</si>
  <si>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</si>
  <si>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</si>
  <si>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</si>
  <si>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</si>
  <si>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</si>
  <si>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</si>
  <si>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</si>
  <si>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</si>
  <si>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</si>
  <si>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</si>
  <si>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</si>
  <si>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</si>
  <si>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</si>
  <si>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</si>
  <si>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</si>
  <si>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</si>
  <si>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</si>
  <si>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</si>
  <si>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</si>
  <si>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</si>
  <si>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</si>
  <si>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</si>
  <si>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</si>
  <si>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</si>
  <si>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</si>
  <si>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</si>
  <si>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</si>
  <si>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</si>
  <si>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</si>
  <si>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</si>
  <si>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</si>
  <si>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</si>
  <si>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</si>
  <si>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</si>
  <si>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</si>
  <si>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</si>
  <si>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</si>
  <si>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</si>
  <si>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</si>
  <si>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</si>
  <si>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</si>
  <si>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</si>
  <si>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</si>
  <si>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</si>
  <si>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</si>
  <si>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</si>
  <si>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</si>
  <si>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</si>
  <si>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</si>
  <si>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</si>
  <si>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</si>
  <si>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</si>
  <si>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</si>
  <si>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</si>
  <si>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</si>
  <si>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</si>
  <si>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</si>
  <si>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</si>
  <si>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</si>
  <si>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</si>
  <si>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</si>
  <si>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</si>
  <si>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</si>
  <si>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</si>
  <si>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</si>
  <si>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</si>
  <si>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</si>
  <si>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</si>
  <si>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</si>
  <si>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</si>
  <si>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</si>
  <si>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</si>
  <si>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</si>
  <si>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</si>
  <si>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</si>
  <si>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</si>
  <si>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</si>
  <si>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</si>
  <si>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</si>
  <si>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</si>
  <si>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</si>
  <si>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</si>
  <si>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</si>
  <si>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</si>
  <si>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</si>
  <si>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</si>
  <si>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</si>
  <si>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</si>
  <si>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</si>
  <si>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</si>
  <si>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</si>
  <si>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</si>
  <si>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</si>
  <si>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</si>
  <si>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</si>
  <si>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</si>
  <si>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</si>
  <si>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</si>
  <si>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</si>
  <si>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</si>
  <si>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</si>
  <si>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</si>
  <si>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</si>
  <si>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</si>
  <si>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</si>
  <si>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</si>
  <si>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</si>
  <si>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</si>
  <si>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</si>
  <si>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</si>
  <si>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</si>
  <si>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</si>
  <si>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</si>
  <si>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</si>
  <si>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</si>
  <si>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</si>
  <si>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</si>
  <si>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</si>
  <si>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</si>
  <si>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</si>
  <si>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</si>
  <si>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</si>
  <si>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</si>
  <si>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</si>
  <si>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</si>
  <si>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</si>
  <si>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</si>
  <si>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</si>
  <si>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</si>
  <si>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</si>
  <si>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</si>
  <si>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</si>
  <si>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</si>
  <si>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</si>
  <si>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</si>
  <si>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</si>
  <si>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</si>
  <si>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</si>
  <si>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</si>
  <si>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</si>
  <si>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</si>
  <si>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</si>
  <si>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</si>
  <si>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</si>
  <si>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</si>
  <si>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</si>
  <si>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</si>
  <si>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</si>
  <si>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</si>
  <si>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</si>
  <si>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</si>
  <si>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</si>
  <si>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</si>
  <si>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</si>
  <si>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</si>
  <si>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</si>
  <si>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</si>
  <si>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</si>
  <si>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</si>
  <si>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</si>
  <si>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</si>
  <si>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</si>
  <si>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</si>
  <si>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</si>
  <si>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</si>
  <si>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</si>
  <si>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</si>
  <si>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</si>
  <si>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</si>
  <si>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</si>
  <si>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</si>
  <si>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</si>
  <si>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</si>
  <si>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</si>
  <si>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</si>
  <si>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</si>
  <si>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</si>
  <si>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</si>
  <si>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</si>
  <si>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</si>
  <si>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</si>
  <si>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</si>
  <si>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</si>
  <si>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</si>
  <si>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</si>
  <si>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</si>
  <si>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</si>
  <si>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</si>
  <si>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</si>
  <si>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</si>
  <si>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</si>
  <si>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</si>
  <si>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</si>
  <si>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</si>
  <si>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</si>
  <si>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</si>
  <si>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</si>
  <si>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</si>
  <si>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</si>
  <si>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</si>
  <si>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</si>
  <si>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</si>
  <si>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</si>
  <si>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</si>
  <si>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</si>
  <si>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</si>
  <si>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</si>
  <si>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</si>
  <si>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</si>
  <si>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</si>
  <si>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</si>
  <si>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</si>
  <si>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</si>
  <si>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</si>
  <si>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</si>
  <si>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</si>
  <si>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</si>
  <si>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</si>
  <si>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</si>
  <si>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</si>
  <si>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</si>
  <si>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</si>
  <si>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</si>
  <si>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</si>
  <si>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</si>
  <si>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</si>
  <si>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</si>
  <si>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</si>
  <si>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</si>
  <si>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</si>
  <si>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</si>
  <si>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</si>
  <si>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</si>
  <si>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</si>
  <si>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</si>
  <si>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</si>
  <si>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</si>
  <si>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</si>
  <si>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</si>
  <si>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</si>
  <si>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</si>
  <si>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</si>
  <si>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</si>
  <si>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</si>
  <si>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</si>
  <si>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</si>
  <si>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</si>
  <si>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</si>
  <si>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</si>
  <si>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</si>
  <si>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</si>
  <si>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</si>
  <si>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</si>
  <si>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</si>
  <si>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</si>
  <si>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</si>
  <si>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</si>
  <si>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</si>
  <si>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</si>
  <si>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</si>
  <si>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</si>
  <si>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</si>
  <si>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</si>
  <si>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</si>
  <si>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</si>
  <si>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</si>
  <si>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</si>
  <si>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</si>
  <si>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</si>
  <si>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</si>
  <si>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</si>
  <si>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</si>
  <si>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</si>
  <si>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</si>
  <si>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</si>
  <si>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</si>
  <si>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</si>
  <si>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</si>
  <si>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</si>
  <si>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</si>
  <si>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</si>
  <si>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</si>
  <si>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</si>
  <si>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</si>
  <si>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</si>
  <si>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</si>
  <si>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</si>
  <si>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</si>
  <si>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</si>
  <si>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</si>
  <si>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</si>
  <si>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</si>
  <si>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</si>
  <si>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</si>
  <si>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</si>
  <si>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</si>
  <si>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</si>
  <si>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</si>
  <si>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</si>
  <si>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</si>
  <si>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</si>
  <si>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</si>
  <si>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</si>
  <si>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</si>
  <si>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</si>
  <si>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</si>
  <si>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</si>
  <si>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</si>
  <si>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</si>
  <si>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</si>
  <si>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</si>
  <si>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</si>
  <si>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</si>
  <si>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</si>
  <si>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</si>
  <si>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</si>
  <si>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</si>
  <si>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</si>
  <si>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</si>
  <si>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</si>
  <si>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</si>
  <si>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</si>
  <si>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</si>
  <si>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</si>
  <si>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</si>
  <si>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</si>
  <si>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</si>
  <si>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</si>
  <si>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</si>
  <si>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</si>
  <si>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</si>
  <si>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</si>
  <si>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</si>
  <si>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</si>
  <si>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</si>
  <si>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</si>
  <si>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</si>
  <si>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</si>
  <si>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</si>
  <si>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</si>
  <si>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</si>
  <si>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</si>
  <si>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</si>
  <si>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</si>
  <si>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</si>
  <si>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</si>
  <si>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</si>
  <si>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</si>
  <si>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</si>
  <si>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</si>
  <si>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</si>
  <si>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</si>
  <si>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</si>
  <si>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</si>
  <si>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</si>
  <si>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</si>
  <si>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</si>
  <si>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</si>
  <si>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</si>
  <si>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</si>
  <si>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</si>
  <si>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</si>
  <si>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</si>
  <si>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</si>
  <si>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</si>
  <si>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</si>
  <si>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</si>
  <si>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</si>
  <si>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</si>
  <si>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</si>
  <si>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</si>
  <si>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</si>
  <si>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</si>
  <si>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</si>
  <si>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</si>
  <si>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</si>
  <si>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</si>
  <si>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</si>
  <si>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</si>
  <si>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</si>
  <si>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</si>
  <si>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</si>
  <si>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</si>
  <si>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</si>
  <si>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</si>
  <si>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</si>
  <si>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</si>
  <si>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</si>
  <si>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</si>
  <si>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</si>
  <si>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</si>
  <si>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</si>
  <si>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</si>
  <si>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</si>
  <si>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</si>
  <si>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</si>
  <si>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</si>
  <si>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</si>
  <si>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</si>
  <si>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</si>
  <si>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</si>
  <si>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</si>
  <si>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</si>
  <si>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</si>
  <si>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</si>
  <si>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</si>
  <si>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</si>
  <si>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</si>
  <si>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</si>
  <si>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</si>
  <si>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</si>
  <si>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</si>
  <si>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</si>
  <si>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</si>
  <si>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</si>
  <si>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</si>
  <si>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</si>
  <si>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</si>
  <si>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</si>
  <si>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</si>
  <si>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</si>
  <si>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</si>
  <si>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</si>
  <si>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</si>
  <si>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</si>
  <si>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</si>
  <si>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</si>
  <si>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</si>
  <si>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</si>
  <si>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</si>
  <si>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</si>
  <si>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</si>
  <si>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</si>
  <si>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</si>
  <si>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</si>
  <si>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</si>
  <si>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</si>
  <si>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</si>
  <si>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</si>
  <si>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</si>
  <si>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</si>
  <si>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</si>
  <si>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</si>
  <si>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</si>
  <si>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</si>
  <si>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</si>
  <si>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</si>
  <si>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</si>
  <si>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</si>
  <si>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</si>
  <si>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</si>
  <si>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</si>
  <si>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</si>
  <si>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</si>
  <si>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</si>
  <si>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</si>
  <si>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</si>
  <si>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</si>
  <si>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</si>
  <si>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</si>
  <si>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</si>
  <si>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</si>
  <si>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</si>
  <si>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</si>
  <si>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</si>
  <si>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</si>
  <si>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</si>
  <si>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</si>
  <si>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</si>
  <si>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</si>
  <si>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</si>
  <si>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</si>
  <si>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</si>
  <si>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</si>
  <si>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</si>
  <si>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</si>
  <si>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</si>
  <si>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</si>
  <si>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</si>
  <si>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</si>
  <si>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</si>
  <si>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</si>
  <si>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</si>
  <si>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</si>
  <si>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</si>
  <si>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</si>
  <si>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</si>
  <si>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</si>
  <si>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</si>
  <si>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</si>
  <si>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</si>
  <si>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</si>
  <si>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</si>
  <si>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</si>
  <si>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</si>
  <si>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</si>
  <si>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</si>
  <si>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</si>
  <si>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</si>
  <si>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</si>
  <si>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</si>
  <si>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</si>
  <si>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</si>
  <si>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</si>
  <si>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</si>
  <si>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</si>
  <si>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</si>
  <si>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</si>
  <si>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</si>
  <si>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</si>
  <si>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</si>
  <si>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</si>
  <si>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</si>
  <si>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</si>
  <si>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</si>
  <si>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</si>
  <si>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</si>
  <si>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</si>
  <si>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</si>
  <si>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</si>
  <si>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</si>
  <si>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</si>
  <si>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</si>
  <si>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</si>
  <si>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</si>
  <si>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</si>
  <si>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</si>
  <si>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</si>
  <si>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</si>
  <si>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</si>
  <si>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</si>
  <si>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</si>
  <si>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</si>
  <si>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</si>
  <si>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</si>
  <si>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</si>
  <si>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</si>
  <si>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</si>
  <si>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</si>
  <si>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</si>
  <si>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</si>
  <si>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</si>
  <si>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</si>
  <si>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</si>
  <si>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</si>
  <si>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</si>
  <si>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</si>
  <si>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</si>
  <si>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</si>
  <si>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</si>
  <si>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</si>
  <si>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</si>
  <si>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</si>
  <si>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</si>
  <si>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</si>
  <si>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</si>
  <si>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</si>
  <si>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</si>
  <si>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</si>
  <si>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</si>
  <si>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</si>
  <si>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</si>
  <si>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</si>
  <si>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</si>
  <si>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</si>
  <si>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</si>
  <si>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</si>
  <si>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</si>
  <si>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</si>
  <si>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</si>
  <si>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</si>
  <si>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</si>
  <si>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</si>
  <si>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</si>
  <si>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</si>
  <si>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</si>
  <si>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</si>
  <si>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</si>
  <si>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</si>
  <si>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</si>
  <si>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</si>
  <si>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</si>
  <si>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</si>
  <si>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</si>
  <si>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</si>
  <si>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</si>
  <si>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</si>
  <si>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</si>
  <si>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</si>
  <si>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</si>
  <si>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</si>
  <si>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</si>
  <si>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</si>
  <si>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</si>
  <si>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</si>
  <si>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</si>
  <si>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</si>
  <si>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</si>
  <si>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</si>
  <si>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</si>
  <si>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</si>
  <si>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</si>
  <si>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</si>
  <si>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</si>
  <si>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</si>
  <si>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</si>
  <si>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</si>
  <si>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</si>
  <si>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</si>
  <si>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</si>
  <si>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</si>
  <si>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</si>
  <si>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</si>
  <si>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</si>
  <si>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</si>
  <si>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</si>
  <si>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</si>
  <si>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</si>
  <si>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</si>
  <si>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</si>
  <si>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</si>
  <si>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</si>
  <si>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</si>
  <si>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</si>
  <si>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</si>
  <si>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</si>
  <si>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</si>
  <si>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</si>
  <si>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</si>
  <si>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</si>
  <si>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</si>
  <si>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</si>
  <si>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</si>
  <si>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</si>
  <si>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</si>
  <si>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</si>
  <si>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</si>
  <si>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</si>
  <si>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</si>
  <si>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</si>
  <si>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</si>
  <si>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</si>
  <si>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</si>
  <si>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</si>
  <si>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</si>
  <si>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</si>
  <si>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</si>
  <si>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</si>
  <si>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</si>
  <si>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</si>
  <si>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</si>
  <si>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</si>
  <si>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</si>
  <si>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</si>
  <si>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</si>
  <si>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</si>
  <si>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</si>
  <si>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</si>
  <si>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</si>
  <si>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</si>
  <si>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</si>
  <si>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</si>
  <si>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</si>
  <si>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</si>
  <si>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</si>
  <si>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</si>
  <si>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</si>
  <si>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</si>
  <si>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</si>
  <si>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</si>
  <si>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</si>
  <si>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</si>
  <si>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</si>
  <si>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</si>
  <si>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</si>
  <si>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</si>
  <si>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</si>
  <si>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</si>
  <si>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</si>
  <si>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</si>
  <si>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</si>
  <si>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</si>
  <si>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</si>
  <si>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</si>
  <si>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</si>
  <si>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</si>
  <si>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</si>
  <si>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</si>
  <si>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</si>
  <si>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</si>
  <si>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</si>
  <si>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</si>
  <si>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</si>
  <si>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</si>
  <si>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</si>
  <si>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</si>
  <si>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</si>
  <si>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</si>
  <si>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</si>
  <si>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</si>
  <si>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</si>
  <si>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</si>
  <si>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</si>
  <si>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</si>
  <si>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</si>
  <si>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</si>
  <si>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</si>
  <si>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</si>
  <si>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</si>
  <si>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</si>
  <si>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</si>
  <si>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</si>
  <si>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</si>
  <si>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</si>
  <si>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</si>
  <si>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</si>
  <si>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</si>
  <si>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</si>
  <si>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</si>
  <si>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</si>
  <si>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</si>
  <si>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</si>
  <si>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</si>
  <si>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</si>
  <si>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</si>
  <si>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</si>
  <si>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</si>
  <si>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</si>
  <si>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</si>
  <si>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</si>
  <si>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</si>
  <si>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</si>
  <si>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</si>
  <si>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</si>
  <si>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</si>
  <si>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</si>
  <si>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</si>
  <si>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</si>
  <si>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</si>
  <si>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</si>
  <si>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</si>
  <si>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</si>
  <si>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</si>
  <si>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</si>
  <si>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</si>
  <si>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</si>
  <si>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</si>
  <si>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</si>
  <si>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</si>
  <si>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</si>
  <si>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</si>
  <si>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</si>
  <si>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</si>
  <si>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</si>
  <si>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</si>
  <si>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</si>
  <si>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</si>
  <si>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</si>
  <si>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</si>
  <si>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</si>
  <si>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</si>
  <si>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</si>
  <si>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</si>
  <si>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</si>
  <si>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</si>
  <si>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</si>
  <si>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</si>
  <si>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</si>
  <si>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</si>
  <si>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</si>
  <si>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</si>
  <si>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</si>
  <si>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</si>
  <si>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</si>
  <si>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</si>
  <si>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</si>
  <si>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</si>
  <si>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</si>
  <si>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</si>
  <si>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</si>
  <si>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</si>
  <si>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</si>
  <si>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</si>
  <si>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</si>
  <si>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</si>
  <si>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</si>
  <si>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</si>
  <si>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</si>
  <si>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</si>
  <si>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</si>
  <si>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</si>
  <si>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</si>
  <si>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</si>
  <si>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</si>
  <si>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</si>
  <si>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</si>
  <si>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</si>
  <si>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</si>
  <si>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</si>
  <si>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</si>
  <si>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</si>
  <si>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</si>
  <si>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</si>
  <si>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</si>
  <si>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</si>
  <si>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</si>
  <si>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</si>
  <si>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</si>
  <si>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</si>
  <si>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</si>
  <si>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</si>
  <si>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</si>
  <si>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</si>
  <si>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</si>
  <si>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</si>
  <si>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</si>
  <si>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</si>
  <si>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</si>
  <si>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</si>
  <si>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</si>
  <si>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</si>
  <si>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</si>
  <si>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</si>
  <si>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</si>
  <si>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</si>
  <si>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</si>
  <si>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</si>
  <si>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</si>
  <si>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</si>
  <si>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</si>
  <si>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</si>
  <si>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</si>
  <si>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</si>
  <si>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</si>
  <si>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</si>
  <si>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</si>
  <si>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</si>
  <si>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</si>
  <si>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</si>
  <si>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</si>
  <si>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</si>
  <si>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</si>
  <si>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</si>
  <si>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</si>
  <si>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</si>
  <si>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</si>
  <si>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</si>
  <si>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</si>
  <si>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</si>
  <si>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</si>
  <si>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</si>
  <si>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</si>
  <si>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</si>
  <si>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</si>
  <si>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</si>
  <si>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</si>
  <si>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</si>
  <si>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</si>
  <si>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</si>
  <si>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</si>
  <si>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</si>
  <si>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</si>
  <si>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</si>
  <si>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</si>
  <si>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</si>
  <si>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</si>
  <si>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</si>
  <si>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</si>
  <si>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</si>
  <si>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</si>
  <si>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</si>
  <si>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</si>
  <si>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</si>
  <si>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</si>
  <si>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</si>
  <si>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</si>
  <si>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</si>
  <si>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</si>
  <si>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</si>
  <si>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</si>
  <si>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</si>
  <si>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</si>
  <si>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</si>
  <si>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</si>
  <si>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</si>
  <si>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</si>
  <si>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</si>
  <si>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</si>
  <si>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</si>
  <si>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</si>
  <si>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</si>
  <si>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</si>
  <si>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</si>
  <si>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</si>
  <si>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</si>
  <si>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</si>
  <si>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</si>
  <si>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</si>
  <si>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</si>
  <si>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</si>
  <si>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</si>
  <si>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</si>
  <si>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</si>
  <si>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</si>
  <si>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</si>
  <si>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</si>
  <si>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</si>
  <si>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</si>
  <si>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</si>
  <si>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</si>
  <si>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</si>
  <si>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</si>
  <si>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</si>
  <si>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</si>
  <si>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</si>
  <si>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</si>
  <si>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</si>
  <si>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</si>
  <si>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</si>
  <si>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</si>
  <si>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</si>
  <si>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</si>
  <si>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</si>
  <si>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</si>
  <si>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</si>
  <si>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</si>
  <si>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</si>
  <si>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</si>
  <si>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</si>
  <si>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</si>
  <si>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</si>
  <si>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</si>
  <si>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</si>
  <si>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</si>
  <si>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</si>
  <si>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</si>
  <si>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</si>
  <si>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</si>
  <si>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</si>
  <si>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</si>
  <si>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</si>
  <si>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</si>
  <si>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</si>
  <si>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</si>
  <si>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</si>
  <si>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</si>
  <si>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</si>
  <si>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</si>
  <si>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</si>
  <si>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</si>
  <si>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</si>
  <si>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</si>
  <si>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</si>
  <si>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</si>
  <si>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</si>
  <si>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</si>
  <si>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</si>
  <si>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</si>
  <si>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</si>
  <si>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</si>
  <si>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</si>
  <si>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</si>
  <si>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</si>
  <si>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</si>
  <si>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</si>
  <si>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</si>
  <si>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</si>
  <si>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</si>
  <si>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</si>
  <si>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</si>
  <si>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</si>
  <si>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</si>
  <si>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</si>
  <si>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</si>
  <si>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</si>
  <si>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</si>
  <si>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</si>
  <si>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</si>
  <si>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</si>
  <si>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</si>
  <si>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</si>
  <si>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</si>
  <si>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</si>
  <si>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</si>
  <si>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</si>
  <si>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</si>
  <si>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</si>
  <si>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</si>
  <si>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</si>
  <si>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</si>
  <si>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</si>
  <si>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</si>
  <si>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</si>
  <si>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</si>
  <si>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</si>
  <si>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</si>
  <si>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</si>
  <si>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</si>
  <si>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</si>
  <si>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</si>
  <si>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</si>
  <si>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</si>
  <si>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</si>
  <si>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</si>
  <si>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</si>
  <si>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</si>
  <si>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</si>
  <si>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</si>
  <si>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</si>
  <si>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</si>
  <si>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</si>
  <si>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</si>
  <si>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</si>
  <si>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</si>
  <si>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</si>
  <si>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</si>
  <si>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</si>
  <si>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</si>
  <si>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</si>
  <si>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</si>
  <si>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</si>
  <si>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</si>
  <si>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</si>
  <si>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</si>
  <si>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</si>
  <si>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</si>
  <si>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</si>
  <si>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</si>
  <si>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</si>
  <si>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</si>
  <si>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</si>
  <si>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</si>
  <si>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</si>
  <si>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</si>
  <si>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</si>
  <si>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</si>
  <si>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</si>
  <si>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</si>
  <si>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</si>
  <si>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</si>
  <si>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</si>
  <si>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</si>
  <si>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</si>
  <si>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</si>
  <si>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</si>
  <si>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</si>
  <si>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</si>
  <si>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</si>
  <si>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</si>
  <si>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</si>
  <si>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</si>
  <si>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</si>
  <si>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</si>
  <si>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</si>
  <si>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</si>
  <si>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</si>
  <si>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</si>
  <si>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</si>
  <si>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</si>
  <si>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</si>
  <si>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</si>
  <si>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</si>
  <si>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</si>
  <si>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</si>
  <si>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</si>
  <si>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</si>
  <si>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</si>
  <si>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</si>
  <si>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</si>
  <si>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</si>
  <si>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</si>
  <si>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</si>
  <si>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</si>
  <si>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</si>
  <si>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</si>
  <si>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</si>
  <si>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</si>
  <si>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</si>
  <si>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</si>
  <si>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</si>
  <si>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</si>
  <si>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</si>
  <si>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</si>
  <si>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</si>
  <si>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</si>
  <si>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</si>
  <si>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</si>
  <si>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</si>
  <si>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</si>
  <si>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</si>
  <si>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</si>
  <si>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</si>
  <si>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</si>
  <si>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</si>
  <si>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</si>
  <si>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</si>
  <si>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</si>
  <si>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</si>
  <si>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</si>
  <si>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</si>
  <si>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</si>
  <si>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</si>
  <si>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</si>
  <si>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</si>
  <si>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</si>
  <si>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</si>
  <si>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</si>
  <si>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</si>
  <si>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</si>
  <si>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</si>
  <si>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</si>
  <si>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</si>
  <si>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</si>
  <si>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</si>
  <si>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</si>
  <si>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</si>
  <si>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</si>
  <si>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</si>
  <si>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</si>
  <si>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</si>
  <si>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</si>
  <si>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</si>
  <si>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</si>
  <si>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</si>
  <si>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</si>
  <si>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</si>
  <si>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</si>
  <si>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</si>
  <si>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</si>
  <si>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</si>
  <si>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</si>
  <si>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</si>
  <si>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</si>
  <si>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</si>
  <si>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</si>
  <si>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</si>
  <si>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</si>
  <si>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</si>
  <si>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</si>
  <si>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</si>
  <si>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</si>
  <si>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</si>
  <si>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</si>
  <si>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</si>
  <si>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</si>
  <si>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</si>
  <si>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</si>
  <si>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</si>
  <si>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</si>
  <si>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</si>
  <si>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</si>
  <si>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</si>
  <si>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</si>
  <si>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</si>
  <si>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</si>
  <si>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</si>
  <si>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</si>
  <si>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</si>
  <si>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</si>
  <si>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</si>
  <si>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</si>
  <si>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</si>
  <si>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</si>
  <si>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</si>
  <si>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</si>
  <si>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</si>
  <si>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</si>
  <si>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</si>
  <si>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</si>
  <si>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</si>
  <si>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</si>
  <si>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</si>
  <si>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</si>
  <si>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</si>
  <si>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</si>
  <si>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</si>
  <si>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</si>
  <si>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</si>
  <si>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</si>
  <si>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</si>
  <si>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</si>
  <si>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</si>
  <si>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</si>
  <si>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</si>
  <si>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</si>
  <si>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</si>
  <si>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</si>
  <si>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</si>
  <si>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</si>
  <si>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</si>
  <si>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</si>
  <si>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</si>
  <si>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</si>
  <si>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</si>
  <si>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</si>
  <si>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</si>
  <si>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</si>
  <si>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</si>
  <si>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</si>
  <si>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</si>
  <si>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</si>
  <si>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</si>
  <si>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</si>
  <si>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</si>
  <si>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</si>
  <si>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</si>
  <si>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</si>
  <si>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</si>
  <si>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</si>
  <si>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</si>
  <si>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</si>
  <si>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</si>
  <si>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</si>
  <si>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</si>
  <si>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</si>
  <si>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</si>
  <si>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</si>
  <si>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</si>
  <si>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</si>
  <si>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</si>
  <si>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</si>
  <si>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</si>
  <si>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</si>
  <si>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</si>
  <si>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</si>
  <si>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</si>
  <si>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</si>
  <si>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</si>
  <si>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</si>
  <si>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</si>
  <si>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</si>
  <si>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</si>
  <si>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</si>
  <si>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</si>
  <si>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</si>
  <si>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</si>
  <si>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</si>
  <si>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</si>
  <si>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</si>
  <si>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</si>
  <si>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</si>
  <si>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</si>
  <si>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</si>
  <si>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</si>
  <si>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</si>
  <si>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</si>
  <si>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</si>
  <si>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</si>
  <si>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</si>
  <si>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</si>
  <si>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</si>
  <si>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</si>
  <si>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</si>
  <si>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</si>
  <si>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</si>
  <si>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</si>
  <si>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</si>
  <si>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</si>
  <si>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</si>
  <si>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</si>
  <si>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</si>
  <si>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</si>
  <si>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</si>
  <si>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</si>
  <si>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</si>
  <si>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</si>
  <si>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</si>
  <si>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</si>
  <si>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</si>
  <si>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</si>
  <si>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</si>
  <si>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</si>
  <si>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</si>
  <si>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</si>
  <si>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</si>
  <si>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</si>
  <si>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</si>
  <si>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</si>
  <si>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</si>
  <si>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</si>
  <si>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</si>
  <si>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</si>
  <si>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</si>
  <si>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</si>
  <si>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</si>
  <si>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</si>
  <si>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</si>
  <si>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</si>
  <si>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</si>
  <si>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</si>
  <si>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</si>
  <si>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</si>
  <si>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</si>
  <si>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</si>
  <si>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</si>
  <si>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</si>
  <si>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</si>
  <si>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</si>
  <si>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</si>
  <si>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</si>
  <si>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</si>
  <si>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</si>
  <si>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</si>
  <si>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</si>
  <si>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</si>
  <si>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</si>
  <si>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</si>
  <si>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</si>
  <si>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</si>
  <si>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</si>
  <si>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</si>
  <si>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</si>
  <si>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</si>
  <si>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</si>
  <si>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</si>
  <si>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</si>
  <si>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</si>
  <si>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</si>
  <si>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</si>
  <si>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</si>
  <si>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</si>
  <si>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</si>
  <si>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</si>
  <si>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</si>
  <si>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</si>
  <si>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</si>
  <si>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</si>
  <si>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</si>
  <si>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</si>
  <si>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</si>
  <si>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</si>
  <si>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</si>
  <si>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</si>
  <si>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</si>
  <si>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</si>
  <si>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</si>
  <si>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</si>
  <si>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</si>
  <si>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</si>
  <si>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</si>
  <si>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</si>
  <si>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</si>
  <si>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</si>
  <si>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</si>
  <si>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</si>
  <si>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</si>
  <si>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</si>
  <si>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</si>
  <si>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</si>
  <si>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</si>
  <si>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</si>
  <si>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</si>
  <si>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</si>
  <si>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</si>
  <si>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</si>
  <si>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</si>
  <si>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</si>
  <si>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</si>
  <si>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</si>
  <si>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</si>
  <si>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</si>
  <si>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</si>
  <si>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</si>
  <si>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</si>
  <si>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</si>
  <si>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</si>
  <si>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</si>
  <si>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</si>
  <si>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</si>
  <si>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</si>
  <si>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</si>
  <si>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</si>
  <si>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</si>
  <si>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</si>
  <si>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</si>
  <si>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</si>
  <si>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</si>
  <si>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</si>
  <si>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</si>
  <si>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</si>
  <si>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</si>
  <si>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</si>
  <si>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</si>
  <si>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</si>
  <si>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</si>
  <si>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</si>
  <si>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</si>
  <si>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</si>
  <si>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</si>
  <si>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</si>
  <si>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</si>
  <si>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</si>
  <si>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</si>
  <si>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</si>
  <si>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</si>
  <si>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</si>
  <si>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</si>
  <si>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</si>
  <si>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</si>
  <si>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</si>
  <si>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</si>
  <si>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</si>
  <si>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</si>
  <si>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</si>
  <si>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</si>
  <si>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</si>
  <si>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</si>
  <si>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</si>
  <si>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</si>
  <si>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</si>
  <si>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</si>
  <si>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</si>
  <si>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</si>
  <si>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</si>
  <si>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</si>
  <si>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</si>
  <si>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</si>
  <si>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</si>
  <si>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</si>
  <si>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</si>
  <si>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</si>
  <si>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</si>
  <si>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</si>
  <si>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</si>
  <si>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</si>
  <si>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</si>
  <si>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</si>
  <si>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</si>
  <si>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</si>
  <si>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</si>
  <si>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</si>
  <si>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</si>
  <si>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</si>
  <si>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</si>
  <si>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</si>
  <si>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</si>
  <si>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</si>
  <si>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</si>
  <si>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</si>
  <si>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</si>
  <si>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</si>
  <si>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</si>
  <si>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</si>
  <si>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</si>
  <si>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</si>
  <si>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</si>
  <si>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</si>
  <si>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</si>
  <si>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</si>
  <si>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</si>
  <si>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</si>
  <si>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</si>
  <si>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</si>
  <si>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</si>
  <si>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</si>
  <si>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</si>
  <si>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</si>
  <si>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</si>
  <si>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</si>
  <si>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</si>
  <si>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</si>
  <si>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</si>
  <si>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</si>
  <si>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</si>
  <si>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</si>
  <si>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</si>
  <si>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</si>
  <si>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</si>
  <si>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</si>
  <si>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</si>
  <si>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</si>
  <si>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</si>
  <si>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</si>
  <si>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</si>
  <si>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</si>
  <si>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</si>
  <si>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</si>
  <si>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</si>
  <si>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</si>
  <si>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</si>
  <si>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</si>
  <si>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</si>
  <si>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</si>
  <si>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</si>
  <si>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</si>
  <si>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</si>
  <si>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</si>
  <si>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</si>
  <si>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</si>
  <si>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</si>
  <si>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</si>
  <si>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</si>
  <si>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</si>
  <si>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</si>
  <si>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</si>
  <si>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</si>
  <si>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</si>
  <si>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</si>
  <si>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</si>
  <si>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</si>
  <si>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</si>
  <si>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</si>
  <si>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</si>
  <si>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</si>
  <si>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</si>
  <si>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</si>
  <si>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</si>
  <si>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</si>
  <si>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</si>
  <si>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</si>
  <si>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</si>
  <si>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</si>
  <si>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</si>
  <si>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</si>
  <si>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</si>
  <si>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</si>
  <si>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</si>
  <si>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</si>
  <si>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</si>
  <si>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</si>
  <si>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</si>
  <si>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</si>
  <si>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</si>
  <si>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</si>
  <si>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</si>
  <si>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</si>
  <si>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</si>
  <si>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</si>
  <si>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</si>
  <si>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</si>
  <si>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</si>
  <si>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</si>
  <si>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</si>
  <si>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</si>
  <si>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</si>
  <si>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</si>
  <si>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</si>
  <si>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</si>
  <si>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</si>
  <si>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</si>
  <si>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</si>
  <si>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</si>
  <si>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</si>
  <si>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</si>
  <si>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</si>
  <si>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</si>
  <si>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</si>
  <si>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</si>
  <si>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</si>
  <si>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</si>
  <si>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</si>
  <si>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</si>
  <si>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</si>
  <si>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</si>
  <si>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</si>
  <si>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</si>
  <si>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</si>
  <si>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</si>
  <si>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</si>
  <si>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</si>
  <si>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</si>
  <si>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</si>
  <si>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</si>
  <si>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</si>
  <si>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</si>
  <si>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</si>
  <si>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</si>
  <si>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</si>
  <si>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</si>
  <si>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</si>
  <si>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</si>
  <si>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</si>
  <si>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</si>
  <si>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</si>
  <si>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</si>
  <si>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</si>
  <si>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</si>
  <si>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</si>
  <si>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</si>
  <si>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</si>
  <si>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</si>
  <si>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</si>
  <si>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</si>
  <si>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</si>
  <si>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</si>
  <si>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</si>
  <si>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</si>
  <si>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</si>
  <si>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</si>
  <si>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</si>
  <si>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</si>
  <si>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</si>
  <si>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</si>
  <si>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</si>
  <si>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</si>
  <si>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</si>
  <si>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</si>
  <si>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</si>
  <si>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</si>
  <si>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</si>
  <si>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</si>
  <si>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</si>
  <si>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</si>
  <si>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</si>
  <si>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</si>
  <si>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</si>
  <si>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</si>
  <si>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</si>
  <si>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</si>
  <si>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</si>
  <si>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</si>
  <si>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</si>
  <si>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</si>
  <si>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</si>
  <si>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</si>
  <si>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</si>
  <si>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</si>
  <si>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</si>
  <si>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</si>
  <si>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</si>
  <si>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</si>
  <si>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</si>
  <si>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</si>
  <si>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</si>
  <si>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</si>
  <si>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</si>
  <si>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</si>
  <si>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</si>
  <si>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</si>
  <si>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</si>
  <si>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</si>
  <si>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</si>
  <si>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</si>
  <si>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</si>
  <si>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</si>
  <si>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</si>
  <si>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</si>
  <si>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</si>
  <si>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</si>
  <si>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</si>
  <si>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</si>
  <si>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</si>
  <si>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</si>
  <si>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</si>
  <si>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</si>
  <si>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</si>
  <si>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</si>
  <si>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</si>
  <si>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</si>
  <si>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</si>
  <si>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</si>
  <si>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</si>
  <si>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</si>
  <si>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</si>
  <si>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</si>
  <si>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</si>
  <si>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</si>
  <si>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</si>
  <si>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</si>
  <si>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</si>
  <si>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</si>
  <si>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</si>
  <si>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</si>
  <si>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</si>
  <si>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</si>
  <si>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</si>
  <si>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</si>
  <si>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</si>
  <si>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</si>
  <si>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</si>
  <si>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</si>
  <si>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</si>
  <si>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</si>
  <si>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</si>
  <si>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</si>
  <si>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</si>
  <si>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</si>
  <si>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</si>
  <si>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</si>
  <si>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</si>
  <si>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</si>
  <si>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</si>
  <si>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</si>
  <si>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</si>
  <si>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</si>
  <si>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</si>
  <si>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</si>
  <si>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</si>
  <si>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</si>
  <si>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</si>
  <si>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</si>
  <si>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</si>
  <si>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</si>
  <si>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</si>
  <si>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</si>
  <si>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</si>
  <si>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</si>
  <si>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</si>
  <si>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</si>
  <si>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</si>
  <si>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</si>
  <si>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</si>
  <si>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</si>
  <si>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</si>
  <si>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</si>
  <si>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</si>
  <si>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</si>
  <si>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</si>
  <si>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</si>
  <si>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</si>
  <si>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</si>
  <si>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</si>
  <si>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</si>
  <si>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</si>
  <si>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</si>
  <si>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</si>
  <si>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</si>
  <si>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</si>
  <si>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</si>
  <si>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</si>
  <si>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</si>
  <si>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</si>
  <si>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</si>
  <si>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</si>
  <si>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</si>
  <si>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</si>
  <si>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</si>
  <si>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</si>
  <si>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</si>
  <si>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</si>
  <si>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</si>
  <si>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</si>
  <si>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</si>
  <si>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</si>
  <si>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</si>
  <si>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</si>
  <si>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</si>
  <si>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</si>
  <si>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</si>
  <si>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</si>
  <si>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</si>
  <si>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</si>
  <si>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</si>
  <si>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</si>
  <si>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</si>
  <si>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</si>
  <si>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</si>
  <si>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</si>
  <si>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</si>
  <si>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</si>
  <si>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</si>
  <si>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</si>
  <si>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</si>
  <si>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</si>
  <si>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</si>
  <si>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</si>
  <si>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</si>
  <si>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</si>
  <si>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</si>
  <si>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</si>
  <si>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</si>
  <si>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</si>
  <si>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</si>
  <si>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</si>
  <si>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</si>
  <si>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</si>
  <si>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</si>
  <si>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</si>
  <si>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</si>
  <si>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</si>
  <si>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</si>
  <si>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</si>
  <si>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</si>
  <si>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</si>
  <si>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</si>
  <si>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</si>
  <si>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</si>
  <si>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</si>
  <si>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</si>
  <si>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</si>
  <si>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</si>
  <si>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</si>
  <si>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</si>
  <si>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</si>
  <si>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</si>
  <si>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</si>
  <si>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</si>
  <si>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</si>
  <si>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</si>
  <si>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</si>
  <si>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</si>
  <si>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</si>
  <si>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</si>
  <si>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</si>
  <si>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</si>
  <si>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</si>
  <si>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</si>
  <si>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</si>
  <si>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</si>
  <si>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</si>
  <si>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</si>
  <si>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</si>
  <si>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</si>
  <si>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</si>
  <si>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</si>
  <si>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</si>
  <si>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</si>
  <si>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</si>
  <si>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</si>
  <si>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</si>
  <si>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</si>
  <si>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</si>
  <si>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</si>
  <si>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</si>
  <si>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</si>
  <si>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</si>
  <si>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</si>
  <si>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</si>
  <si>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</si>
  <si>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</si>
  <si>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</si>
  <si>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</si>
  <si>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</si>
  <si>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</si>
  <si>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</si>
  <si>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</si>
  <si>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</si>
  <si>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</si>
  <si>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</si>
  <si>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</si>
  <si>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</si>
  <si>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</si>
  <si>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</si>
  <si>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</si>
  <si>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</si>
  <si>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</si>
  <si>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</si>
  <si>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</si>
  <si>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</si>
  <si>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</si>
  <si>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</si>
  <si>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</si>
  <si>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</si>
  <si>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</si>
  <si>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</si>
  <si>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</si>
  <si>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</si>
  <si>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</si>
  <si>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</si>
  <si>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</si>
  <si>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</si>
  <si>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</si>
  <si>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</si>
  <si>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</si>
  <si>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</si>
  <si>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</si>
  <si>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</si>
  <si>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</si>
  <si>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</si>
  <si>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</si>
  <si>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</si>
  <si>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</si>
  <si>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</si>
  <si>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</si>
  <si>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</si>
  <si>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</si>
  <si>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</si>
  <si>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</si>
  <si>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</si>
  <si>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</si>
  <si>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</si>
  <si>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</si>
  <si>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</si>
  <si>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</si>
  <si>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</si>
  <si>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</si>
  <si>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</si>
  <si>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</si>
  <si>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</si>
  <si>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</si>
  <si>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</si>
  <si>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</si>
  <si>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</si>
  <si>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</si>
  <si>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</si>
  <si>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</si>
  <si>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</si>
  <si>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</si>
  <si>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</si>
  <si>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</si>
  <si>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</si>
  <si>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</si>
  <si>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</si>
  <si>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</si>
  <si>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</si>
  <si>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</si>
  <si>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</si>
  <si>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</si>
  <si>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</si>
  <si>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</si>
  <si>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</si>
  <si>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</si>
  <si>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</si>
  <si>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</si>
  <si>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</si>
  <si>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</si>
  <si>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</si>
  <si>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</si>
  <si>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</si>
  <si>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</si>
  <si>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</si>
  <si>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</si>
  <si>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</si>
  <si>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</si>
  <si>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</si>
  <si>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</si>
  <si>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</si>
  <si>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</si>
  <si>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</si>
  <si>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</si>
  <si>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</si>
  <si>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</si>
  <si>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</si>
  <si>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</si>
  <si>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</si>
  <si>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</si>
  <si>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</si>
  <si>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</si>
  <si>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</si>
  <si>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</si>
  <si>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</si>
  <si>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</si>
  <si>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</si>
  <si>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</si>
  <si>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</si>
  <si>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</si>
  <si>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</si>
  <si>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</si>
  <si>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</si>
  <si>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</si>
  <si>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</si>
  <si>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</si>
  <si>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</si>
  <si>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</si>
  <si>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</si>
  <si>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</si>
  <si>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</si>
  <si>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</si>
  <si>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</si>
  <si>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</si>
  <si>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</si>
  <si>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</si>
  <si>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</si>
  <si>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</si>
  <si>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</si>
  <si>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</si>
  <si>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</si>
  <si>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</si>
  <si>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</si>
  <si>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</si>
  <si>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</si>
  <si>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</si>
  <si>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</si>
  <si>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</si>
  <si>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</si>
  <si>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</si>
  <si>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</si>
  <si>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</si>
  <si>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</si>
  <si>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</si>
  <si>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</si>
  <si>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</si>
  <si>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</si>
  <si>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</si>
  <si>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</si>
  <si>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</si>
  <si>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</si>
  <si>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</si>
  <si>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</si>
  <si>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</si>
  <si>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</si>
  <si>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</si>
  <si>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</si>
  <si>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</si>
  <si>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</si>
  <si>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</si>
  <si>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</si>
  <si>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</si>
  <si>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</si>
  <si>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</si>
  <si>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</si>
  <si>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</si>
  <si>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</si>
  <si>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</si>
  <si>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</si>
  <si>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</si>
  <si>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</si>
  <si>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</si>
  <si>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</si>
  <si>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</si>
  <si>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</si>
  <si>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</si>
  <si>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</si>
  <si>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</si>
  <si>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</si>
  <si>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</si>
  <si>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</si>
  <si>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</si>
  <si>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</si>
  <si>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</si>
  <si>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</si>
  <si>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</si>
  <si>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</si>
  <si>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</si>
  <si>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</si>
  <si>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</si>
  <si>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</si>
  <si>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</si>
  <si>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</si>
  <si>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</si>
  <si>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</si>
  <si>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</si>
  <si>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</si>
  <si>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</si>
  <si>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</si>
  <si>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</si>
  <si>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</si>
  <si>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</si>
  <si>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</si>
  <si>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</si>
  <si>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</si>
  <si>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</si>
  <si>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</si>
  <si>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</si>
  <si>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</si>
  <si>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</si>
  <si>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</si>
  <si>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</si>
  <si>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</si>
  <si>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</si>
  <si>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</si>
  <si>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</si>
  <si>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</si>
  <si>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</si>
  <si>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</si>
  <si>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</si>
  <si>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</si>
  <si>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</si>
  <si>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</si>
  <si>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</si>
  <si>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</si>
  <si>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</si>
  <si>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</si>
  <si>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</si>
  <si>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</si>
  <si>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</si>
  <si>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</si>
  <si>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</si>
  <si>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</si>
  <si>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</si>
  <si>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</si>
  <si>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</si>
  <si>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</si>
  <si>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</si>
  <si>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</si>
  <si>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</si>
  <si>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</si>
  <si>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</si>
  <si>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</si>
  <si>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</si>
  <si>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</si>
  <si>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</si>
  <si>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</si>
  <si>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</si>
  <si>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</si>
  <si>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</si>
  <si>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</si>
  <si>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</si>
  <si>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</si>
  <si>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</si>
  <si>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</si>
  <si>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</si>
  <si>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</si>
  <si>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</si>
  <si>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</si>
  <si>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</si>
  <si>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</si>
  <si>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</si>
  <si>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</si>
  <si>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</si>
  <si>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</si>
  <si>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</si>
  <si>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</si>
  <si>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</si>
  <si>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</si>
  <si>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</si>
  <si>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</si>
  <si>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</si>
  <si>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</si>
  <si>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</si>
  <si>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</si>
  <si>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</si>
  <si>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</si>
  <si>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</si>
  <si>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</si>
  <si>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</si>
  <si>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</si>
  <si>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</si>
  <si>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</si>
  <si>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</si>
  <si>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</si>
  <si>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</si>
  <si>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</si>
  <si>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</si>
  <si>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</si>
  <si>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</si>
  <si>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</si>
  <si>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</si>
  <si>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</si>
  <si>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</si>
  <si>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</si>
  <si>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</si>
  <si>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</si>
  <si>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</si>
  <si>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</si>
  <si>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</si>
  <si>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</si>
  <si>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</si>
  <si>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</si>
  <si>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</si>
  <si>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</si>
  <si>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</si>
  <si>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</si>
  <si>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</si>
  <si>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</si>
  <si>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</si>
  <si>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</si>
  <si>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</si>
  <si>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</si>
  <si>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</si>
  <si>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</si>
  <si>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</si>
  <si>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</si>
  <si>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</si>
  <si>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</si>
  <si>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</si>
  <si>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</si>
  <si>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</si>
  <si>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</si>
  <si>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</si>
  <si>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</si>
  <si>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</si>
  <si>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</si>
  <si>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</si>
  <si>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</si>
  <si>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</si>
  <si>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</si>
  <si>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</si>
  <si>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</si>
  <si>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</si>
  <si>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</si>
  <si>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</si>
  <si>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</si>
  <si>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</si>
  <si>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</si>
  <si>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</si>
  <si>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</si>
  <si>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</si>
  <si>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</si>
  <si>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</si>
  <si>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</si>
  <si>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</si>
  <si>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</si>
  <si>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</si>
  <si>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</si>
  <si>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</si>
  <si>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</si>
  <si>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</si>
  <si>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</si>
  <si>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</si>
  <si>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</si>
  <si>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</si>
  <si>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</si>
  <si>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</si>
  <si>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</si>
  <si>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</si>
  <si>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</si>
  <si>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</si>
  <si>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</si>
  <si>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</si>
  <si>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</si>
  <si>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</si>
  <si>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</si>
  <si>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</si>
  <si>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</si>
  <si>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</si>
  <si>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</si>
  <si>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</si>
  <si>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</si>
  <si>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</si>
  <si>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</si>
  <si>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</si>
  <si>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</si>
  <si>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</si>
  <si>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</si>
  <si>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</si>
  <si>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</si>
  <si>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</si>
  <si>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</si>
  <si>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</si>
  <si>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</si>
  <si>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</si>
  <si>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</si>
  <si>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</si>
  <si>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</si>
  <si>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</si>
  <si>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</si>
  <si>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</si>
  <si>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</si>
  <si>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</si>
  <si>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</si>
  <si>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</si>
  <si>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</si>
  <si>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</si>
  <si>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</si>
  <si>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</si>
  <si>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</si>
  <si>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</si>
  <si>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</si>
  <si>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</si>
  <si>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</si>
  <si>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</si>
  <si>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</si>
  <si>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</si>
  <si>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</si>
  <si>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</si>
  <si>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</si>
  <si>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</si>
  <si>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</si>
  <si>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</si>
  <si>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</si>
  <si>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</si>
  <si>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</si>
  <si>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</si>
  <si>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</si>
  <si>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</si>
  <si>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</si>
  <si>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</si>
  <si>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</si>
  <si>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</si>
  <si>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</si>
  <si>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</si>
  <si>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</si>
  <si>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</si>
  <si>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</si>
  <si>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</si>
  <si>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</si>
  <si>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</si>
  <si>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</si>
  <si>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</si>
  <si>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</si>
  <si>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</si>
  <si>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</si>
  <si>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</si>
  <si>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</si>
  <si>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</si>
  <si>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</si>
  <si>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</si>
  <si>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</si>
  <si>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</si>
  <si>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</si>
  <si>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</si>
  <si>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</si>
  <si>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</si>
  <si>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</si>
  <si>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</si>
  <si>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</si>
  <si>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</si>
  <si>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</si>
  <si>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</si>
  <si>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</si>
  <si>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</si>
  <si>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</si>
  <si>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</si>
  <si>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</si>
  <si>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</si>
  <si>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</si>
  <si>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</si>
  <si>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</si>
  <si>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</si>
  <si>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</si>
  <si>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</si>
  <si>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</si>
  <si>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</si>
  <si>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</si>
  <si>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</si>
  <si>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</si>
  <si>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</si>
  <si>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</si>
  <si>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</si>
  <si>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</si>
  <si>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</si>
  <si>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</si>
  <si>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</si>
  <si>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</si>
  <si>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</si>
  <si>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</si>
  <si>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</si>
  <si>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</si>
  <si>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</si>
  <si>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</si>
  <si>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</si>
  <si>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</si>
  <si>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</si>
  <si>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</si>
  <si>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</si>
  <si>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</si>
  <si>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</si>
  <si>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</si>
  <si>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</si>
  <si>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</si>
  <si>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</si>
  <si>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</si>
  <si>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</si>
  <si>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</si>
  <si>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</si>
  <si>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</si>
  <si>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</si>
  <si>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</si>
  <si>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</si>
  <si>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 xml:space="preserve"> Team at gate waiting for Access located in farm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</si>
  <si>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</si>
  <si>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</si>
  <si>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</si>
  <si>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</si>
  <si>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</si>
  <si>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</si>
  <si>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</si>
  <si>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</si>
  <si>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</si>
  <si>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</si>
  <si>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</si>
  <si>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60 mins</t>
  </si>
  <si>
    <t>PCM-20251116-00002313</t>
  </si>
  <si>
    <t>sectors down at 2025-11-17 00:49:29 due to  rectifier module faulty, under repair arrangement</t>
  </si>
  <si>
    <t>PCM-20251117-00000357</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</si>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</sst>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165" fontId="8"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5" totalsRowShown="0" headerRowDxfId="15" dataDxfId="14" headerRowBorderDxfId="12" tableBorderDxfId="13">
  <autoFilter ref="A1:L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315.30700208333292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45978.255428009259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45978.255428009259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45978.255428009259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45978.255428009259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45978.255428009259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45978.255428009259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45978.255428009259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45978.255428009259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45978.255428009259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45978.255428009259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45978.255428009259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45978.255428009259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45978.255428009259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45978.255428009259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45978.255428009259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45978.255428009259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45978.255428009259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45978.255428009259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45978.255428009259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45978.255428009259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45978.255428009259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45978.255428009259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45978.255428009259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45978.255428009259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45978.255428009259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45978.255428009259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45978.255428009259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45978.255428009259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45978.255428009259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45978.255428009259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45978.255428009259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45978.255428009259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45978.255428009259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45978.255428009259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45978.255428009259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45978.255428009259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45978.255428009259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45978.255428009259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45978.255428009259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45978.255428009259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45978.255428009259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45978.255428009259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45978.255428009259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45978.255428009259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45978.255428009259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45978.255428009259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45978.255428009259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45978.255428009259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45978.255428009259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45978.255428009259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45978.255428009259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45978.255428009259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45978.255428009259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45978.255428009259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45978.255428009259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45978.255428009259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45978.255428009259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45978.255428009259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45978.255428009259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45978.255428009259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45978.255428009259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45978.255428009259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45978.255428009259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45978.255428009259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45978.255428009259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45978.255428009259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45978.255428009259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45978.255428009259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45978.255428009259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45978.255428009259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45978.255428009259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45978.255428009259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45978.255428009259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45978.255428009259</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730FB37-A60F-43DB-8B25-BBF59AFF5A2A}"/>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tabSelected="1" workbookViewId="0">
      <pane ySplit="4" topLeftCell="A5" activePane="bottomLeft" state="frozen"/>
      <selection pane="bottomLeft" activeCell="A7" sqref="A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153.25559004629758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1.8190854166678037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0.20976828703715</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02"/>
      <c r="E6" s="103"/>
      <c r="F6" s="104"/>
      <c r="G6" s="105">
        <f ca="1">IFERROR(NOW()-F6,"-")</f>
        <v>45978.255428009259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45978.255428009259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45978.255428009259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45978.255428009259</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45978.255428009259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45978.255428009259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45978.255428009259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45978.255428009259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45978.255428009259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45978.255428009259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45978.255428009259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45978.255428009259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45978.255428009259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45978.255428009259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45978.255428009259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45978.255428009259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45978.255428009259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45978.255428009259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45978.255428009259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45978.255428009259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45978.255428009259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45978.255428009259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45978.255428009259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45978.255428009259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45978.255428009259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45978.255428009259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45978.255428009259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45978.255428009259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45978.255428009259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45978.255428009259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45978.255428009259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45978.255428009259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45978.255428009259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45978.255428009259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45978.255428009259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45978.255428009259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45978.255428009259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45978.255428009259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45978.255428009259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45978.255428009259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45978.255428009259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45978.255428009259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45978.255428009259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45978.255428009259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45978.255428009259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45978.255428009259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45978.255428009259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45978.255428009259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45978.255428009259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45978.255428009259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45978.255428009259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45978.255428009259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45978.255428009259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45978.255428009259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45978.255428009259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45978.255428009259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45978.255428009259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45978.255428009259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45978.255428009259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45978.255428009259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45978.255428009259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45978.255428009259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45978.255428009259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45978.255428009259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45978.255428009259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45978.255428009259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45978.255428009259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45978.255428009259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45978.255428009259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45978.255428009259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45978.255428009259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45978.255428009259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45978.255428009259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45978.255428009259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45978.255428009259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45978.255428009259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45978.255428009259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45978.255428009259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45978.255428009259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45978.255428009259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45978.255428009259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45978.255428009259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45978.255428009259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45978.255428009259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45978.255428009259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45978.255428009259</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45978.255428009259</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45978.255428009259</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45978.255428009259</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45978.255428009259</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45978.255428009259</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45978.255428009259</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45978.255428009259</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45978.255428009259</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45978.255428009259</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45978.255428009259</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45978.255428009259</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45978.255428009259</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45978.255428009259</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45978.255428009259</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45978.255428009259</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45978.255428009259</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45978.255428009259</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45978.255428009259</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45978.255428009259</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45978.255428009259</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45978.255428009259</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45978.255428009259</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45978.255428009259</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45978.255428009259</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45978.255428009259</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45978.255428009259</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45978.255428009259</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45978.255428009259</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45978.255428009259</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45978.255428009259</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45978.255428009259</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45978.255428009259</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45978.255428009259</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45978.255428009259</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45978.255428009259</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45978.255428009259</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45978.255428009259</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45978.255428009259</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45978.255428009259</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45978.255428009259</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45978.255428009259</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45978.255428009259</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45978.255428009259</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45978.255428009259</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45978.255428009259</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45978.255428009259</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45978.255428009259</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45978.255428009259</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45978.255428009259</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45978.255428009259</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45978.255428009259</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45978.255428009259</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45978.255428009259</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45978.255428009259</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45978.255428009259</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45978.255428009259</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45978.255428009259</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45978.255428009259</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45978.255428009259</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45978.255428009259</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45978.255428009259</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45978.255428009259</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45978.255428009259</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45978.255428009259</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45978.255428009259</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45978.255428009259</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45978.255428009259</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45978.255428009259</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45978.255428009259</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45978.255428009259</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45978.255428009259</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45978.255428009259</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45978.255428009259</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45978.255428009259</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45978.255428009259</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45978.255428009259</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45978.255428009259</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45978.255428009259</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45978.255428009259</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45978.255428009259</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45978.255428009259</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45978.255428009259</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45978.255428009259</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45978.255428009259</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45978.255428009259</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45978.255428009259</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45978.255428009259</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45978.255428009259</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45978.255428009259</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45978.255428009259</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45978.255428009259</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45978.255428009259</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45978.255428009259</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45978.255428009259</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45978.255428009259</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45978.255428009259</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45978.255428009259</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45978.255428009259</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45978.255428009259</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45978.255428009259</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45978.255428009259</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45978.255428009259</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45978.255428009259</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45978.255428009259</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45978.255428009259</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45978.255428009259</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45978.255428009259</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45978.255428009259</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45978.255428009259</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45978.255428009259</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45978.255428009259</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45978.255428009259</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45978.255428009259</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45978.255428009259</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45978.255428009259</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45978.255428009259</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45978.255428009259</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45978.255428009259</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45978.255428009259</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45978.255428009259</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45978.255428009259</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45978.255428009259</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45978.255428009259</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45978.255428009259</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45978.255428009259</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45978.255428009259</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45978.255428009259</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45978.255428009259</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45978.255428009259</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45978.255428009259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45978.255428009259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45978.255428009259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45978.255428009259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45978.255428009259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45978.255428009259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45978.255428009259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45978.255428009259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45978.255428009259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45978.255428009259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45978.255428009259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45978.255428009259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45978.255428009259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45978.255428009259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45978.255428009259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45978.255428009259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45978.255428009259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45978.255428009259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45978.255428009259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45978.255428009259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45978.255428009259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45978.255428009259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45978.255428009259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45978.255428009259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45978.255428009259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45978.255428009259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45978.255428009259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45978.255428009259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45978.255428009259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45978.255428009259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45978.255428009259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45978.255428009259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45978.255428009259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45978.255428009259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45978.255428009259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45978.255428009259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45978.255428009259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45978.255428009259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45978.255428009259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45978.255428009259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45978.255428009259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45978.255428009259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45978.255428009259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45978.255428009259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45978.255428009259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45978.255428009259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45978.255428009259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45978.255428009259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45978.255428009259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45978.255428009259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45978.255428009259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45978.255428009259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45978.255428009259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45978.255428009259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45978.255428009259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45978.255428009259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45978.255428009259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45978.255428009259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45978.255428009259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45978.255428009259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45978.255428009259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45978.255428009259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45978.255428009259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45978.255428009259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45978.255428009259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45978.255428009259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45978.255428009259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45978.255428009259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45978.255428009259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45978.255428009259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45978.255428009259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45978.255428009259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45978.255428009259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45978.255428009259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45978.255428009259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45978.255428009259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45978.255428009259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45978.255428009259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45978.255428009259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45978.255428009259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45978.255428009259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45978.255428009259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45978.255428009259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45978.255428009259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45978.255428009259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45978.255428009259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45978.255428009259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45978.255428009259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45978.255428009259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45978.255428009259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45978.255428009259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45978.255428009259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45978.255428009259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45978.255428009259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45978.255428009259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45978.255428009259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45978.255428009259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45978.255428009259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45978.255428009259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45978.255428009259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45978.255428009259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45978.255428009259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45978.255428009259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45978.255428009259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45978.255428009259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45978.255428009259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45978.255428009259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45978.255428009259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45978.255428009259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45978.255428009259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45978.255428009259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45978.255428009259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45978.255428009259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45978.255428009259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45978.255428009259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45978.255428009259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45978.255428009259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45978.255428009259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45978.255428009259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45978.255428009259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45978.255428009259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45978.255428009259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45978.255428009259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45978.255428009259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45978.255428009259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45978.255428009259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45978.255428009259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45978.255428009259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45978.255428009259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45978.255428009259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45978.255428009259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45978.255428009259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45978.255428009259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45978.255428009259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45978.255428009259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45978.255428009259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45978.255428009259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45978.255428009259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45978.255428009259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45978.255428009259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45978.255428009259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45978.255428009259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45978.255428009259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45978.255428009259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45978.255428009259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45978.255428009259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45978.255428009259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45978.255428009259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45978.255428009259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45978.255428009259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45978.255428009259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45978.255428009259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45978.255428009259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45978.255428009259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45978.255428009259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45978.255428009259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45978.255428009259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45978.255428009259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45978.255428009259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45978.255428009259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45978.255428009259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45978.255428009259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45978.255428009259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45978.255428009259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45978.255428009259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45978.255428009259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45978.255428009259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45978.255428009259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45978.255428009259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45978.255428009259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45978.255428009259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45978.255428009259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45978.255428009259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45978.255428009259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45978.255428009259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45978.255428009259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45978.255428009259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45978.255428009259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45978.255428009259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45978.255428009259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45978.255428009259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45978.255428009259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45978.255428009259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45978.255428009259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45978.255428009259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45978.255428009259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45978.255428009259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45978.255428009259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45978.255428009259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45978.255428009259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45978.255428009259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45978.255428009259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45978.255428009259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45978.255428009259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45978.255428009259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45978.255428009259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45978.255428009259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45978.255428009259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45978.255428009259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45978.255428009259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45978.255428009259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45978.255428009259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45978.255428009259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45978.255428009259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45978.255428009259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45978.255428009259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45978.255428009259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45978.255428009259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45978.255428009259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45978.255428009259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45978.255428009259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45978.255428009259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45978.255428009259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45978.255428009259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45978.255428009259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45978.255428009259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45978.255428009259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45978.255428009259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45978.255428009259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45978.255428009259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45978.255428009259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45978.255428009259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45978.255428009259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45978.255428009259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45978.255428009259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45978.255428009259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45978.255428009259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45978.255428009259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45978.255428009259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45978.255428009259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45978.255428009259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45978.255428009259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45978.255428009259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45978.255428009259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45978.255428009259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45978.255428009259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45978.255428009259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45978.255428009259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45978.255428009259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45978.255428009259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45978.255428009259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45978.255428009259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45978.255428009259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45978.255428009259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45978.255428009259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45978.255428009259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45978.255428009259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45978.255428009259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45978.255428009259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45978.255428009259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45978.255428009259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45978.255428009259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45978.255428009259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45978.255428009259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45978.255428009259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45978.255428009259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45978.255428009259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45978.255428009259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45978.255428009259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45978.255428009259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45978.255428009259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45978.255428009259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45978.255428009259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45978.255428009259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45978.255428009259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45978.255428009259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45978.255428009259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45978.255428009259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45978.255428009259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45978.255428009259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45978.255428009259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45978.255428009259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45978.255428009259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45978.255428009259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45978.255428009259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45978.255428009259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45978.255428009259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45978.255428009259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45978.255428009259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45978.255428009259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45978.255428009259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45978.255428009259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45978.255428009259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45978.255428009259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45978.255428009259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45978.255428009259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45978.255428009259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45978.255428009259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45978.255428009259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45978.255428009259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45978.255428009259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45978.255428009259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45978.255428009259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45978.255428009259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45978.255428009259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45978.255428009259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45978.255428009259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45978.255428009259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45978.255428009259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45978.255428009259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45978.255428009259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45978.255428009259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45978.255428009259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45978.255428009259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45978.255428009259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45978.255428009259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45978.255428009259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45978.255428009259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45978.255428009259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45978.255428009259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45978.255428009259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45978.255428009259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45978.255428009259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45978.255428009259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45978.255428009259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45978.255428009259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45978.255428009259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45978.255428009259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45978.255428009259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45978.255428009259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45978.255428009259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45978.255428009259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45978.255428009259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45978.255428009259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45978.255428009259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45978.255428009259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45978.255428009259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45978.255428009259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45978.255428009259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45978.255428009259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45978.255428009259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45978.255428009259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45978.255428009259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45978.255428009259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45978.255428009259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45978.255428009259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45978.255428009259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45978.255428009259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45978.255428009259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45978.255428009259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45978.255428009259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45978.255428009259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45978.255428009259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45978.255428009259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45978.255428009259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45978.255428009259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45978.255428009259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45978.255428009259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45978.255428009259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45978.255428009259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45978.255428009259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45978.255428009259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45978.255428009259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45978.255428009259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45978.255428009259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45978.255428009259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45978.255428009259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45978.255428009259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45978.255428009259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45978.255428009259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45978.255428009259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45978.255428009259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45978.255428009259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45978.255428009259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45978.255428009259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45978.255428009259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45978.255428009259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45978.255428009259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45978.255428009259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45978.255428009259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45978.255428009259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45978.255428009259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45978.255428009259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45978.255428009259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45978.255428009259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45978.255428009259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45978.255428009259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45978.255428009259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45978.255428009259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45978.255428009259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45978.255428009259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45978.255428009259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45978.255428009259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45978.255428009259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45978.255428009259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45978.255428009259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45978.255428009259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45978.255428009259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45978.255428009259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45978.255428009259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45978.255428009259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45978.255428009259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45978.255428009259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45978.255428009259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45978.255428009259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45978.255428009259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45978.255428009259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45978.255428009259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45978.255428009259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45978.255428009259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45978.255428009259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45978.255428009259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45978.255428009259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45978.255428009259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45978.255428009259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45978.255428009259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45978.255428009259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45978.255428009259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45978.255428009259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45978.255428009259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45978.255428009259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45978.255428009259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45978.255428009259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45978.255428009259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45978.255428009259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45978.255428009259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45978.255428009259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45978.255428009259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45978.255428009259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45978.255428009259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45978.255428009259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45978.255428009259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45978.255428009259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45978.255428009259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45978.255428009259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45978.255428009259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45978.255428009259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45978.255428009259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45978.255428009259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45978.255428009259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45978.255428009259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45978.255428009259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45978.255428009259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45978.255428009259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45978.255428009259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45978.255428009259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45978.255428009259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45978.255428009259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45978.255428009259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45978.255428009259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45978.255428009259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45978.255428009259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45978.255428009259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45978.255428009259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45978.255428009259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45978.255428009259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45978.255428009259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45978.255428009259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45978.255428009259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45978.255428009259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45978.255428009259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45978.255428009259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45978.255428009259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45978.255428009259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45978.255428009259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45978.255428009259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45978.255428009259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45978.255428009259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45978.255428009259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45978.255428009259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45978.255428009259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45978.255428009259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45978.255428009259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45978.255428009259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45978.255428009259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45978.255428009259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45978.255428009259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45978.255428009259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45978.255428009259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45978.255428009259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45978.255428009259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45978.255428009259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45978.255428009259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45978.255428009259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45978.255428009259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45978.255428009259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45978.255428009259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45978.255428009259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45978.255428009259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45978.255428009259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45978.255428009259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45978.255428009259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45978.255428009259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45978.255428009259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45978.255428009259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45978.255428009259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45978.255428009259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45978.255428009259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45978.255428009259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45978.255428009259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45978.255428009259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45978.255428009259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45978.255428009259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45978.255428009259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45978.255428009259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45978.255428009259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45978.255428009259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45978.255428009259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45978.255428009259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45978.255428009259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45978.255428009259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45978.255428009259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45978.255428009259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45978.255428009259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45978.255428009259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45978.255428009259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45978.255428009259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45978.255428009259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45978.255428009259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45978.255428009259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45978.255428009259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45978.255428009259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45978.255428009259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45978.255428009259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45978.255428009259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45978.255428009259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45978.255428009259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45978.255428009259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45978.255428009259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45978.255428009259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45978.255428009259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45978.255428009259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45978.255428009259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45978.255428009259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45978.255428009259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45978.255428009259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45978.255428009259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45978.255428009259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45978.255428009259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45978.255428009259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45978.255428009259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45978.255428009259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45978.255428009259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45978.255428009259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45978.255428009259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45978.255428009259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45978.255428009259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45978.255428009259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45978.255428009259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45978.255428009259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45978.255428009259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45978.255428009259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45978.255428009259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45978.255428009259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45978.255428009259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45978.255428009259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45978.255428009259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45978.255428009259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45978.255428009259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45978.255428009259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45978.255428009259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45978.255428009259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45978.255428009259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45978.255428009259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45978.255428009259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45978.255428009259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45978.255428009259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45978.255428009259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45978.255428009259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45978.255428009259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45978.255428009259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45978.255428009259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45978.255428009259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45978.255428009259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45978.255428009259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45978.255428009259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45978.255428009259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45978.255428009259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45978.255428009259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45978.255428009259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45978.255428009259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45978.255428009259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45978.255428009259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45978.255428009259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45978.255428009259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45978.255428009259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45978.255428009259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45978.255428009259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45978.255428009259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45978.255428009259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45978.255428009259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45978.255428009259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45978.255428009259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45978.255428009259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45978.255428009259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45978.255428009259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45978.255428009259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45978.255428009259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45978.255428009259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45978.255428009259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45978.255428009259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45978.255428009259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45978.255428009259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45978.255428009259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45978.255428009259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45978.255428009259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45978.255428009259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45978.255428009259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45978.255428009259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45978.255428009259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45978.255428009259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45978.255428009259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45978.255428009259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45978.255428009259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45978.255428009259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45978.255428009259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45978.255428009259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45978.255428009259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45978.255428009259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45978.255428009259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45978.255428009259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45978.255428009259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45978.255428009259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45978.255428009259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45978.255428009259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45978.255428009259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45978.255428009259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45978.255428009259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45978.255428009259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45978.255428009259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45978.255428009259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45978.255428009259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45978.255428009259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45978.255428009259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45978.255428009259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45978.255428009259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45978.255428009259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45978.255428009259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45978.255428009259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45978.255428009259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45978.255428009259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45978.255428009259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45978.255428009259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45978.255428009259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45978.255428009259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45978.255428009259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45978.255428009259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45978.255428009259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45978.255428009259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45978.255428009259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45978.255428009259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45978.255428009259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45978.255428009259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45978.255428009259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45978.255428009259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45978.255428009259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45978.255428009259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45978.255428009259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45978.255428009259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45978.255428009259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45978.255428009259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45978.255428009259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45978.255428009259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45978.255428009259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45978.255428009259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45978.255428009259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45978.255428009259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45978.255428009259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45978.255428009259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45978.255428009259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45978.255428009259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45978.255428009259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45978.255428009259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45978.255428009259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45978.255428009259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45978.255428009259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45978.255428009259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45978.255428009259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45978.255428009259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45978.255428009259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45978.255428009259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45978.255428009259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45978.255428009259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45978.255428009259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45978.255428009259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45978.255428009259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45978.255428009259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45978.255428009259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45978.255428009259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45978.255428009259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45978.255428009259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45978.255428009259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45978.255428009259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45978.255428009259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45978.255428009259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45978.255428009259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45978.255428009259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45978.255428009259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45978.255428009259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45978.255428009259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45978.255428009259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45978.255428009259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45978.255428009259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45978.255428009259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45978.255428009259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45978.255428009259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45978.255428009259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45978.255428009259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45978.255428009259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45978.255428009259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45978.255428009259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45978.255428009259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45978.255428009259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45978.255428009259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45978.255428009259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45978.255428009259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45978.255428009259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45978.255428009259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45978.255428009259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45978.255428009259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45978.255428009259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45978.255428009259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45978.255428009259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45978.255428009259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45978.255428009259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45978.255428009259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45978.255428009259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45978.255428009259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45978.255428009259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45978.255428009259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45978.255428009259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45978.255428009259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45978.255428009259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45978.255428009259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45978.255428009259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45978.255428009259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45978.255428009259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45978.255428009259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45978.255428009259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45978.255428009259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45978.255428009259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45978.255428009259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45978.255428009259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45978.255428009259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45978.255428009259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45978.255428009259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45978.255428009259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45978.255428009259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45978.255428009259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45978.255428009259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45978.255428009259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45978.255428009259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45978.255428009259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45978.255428009259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45978.255428009259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45978.255428009259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45978.255428009259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45978.255428009259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45978.255428009259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45978.255428009259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45978.255428009259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45978.255428009259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45978.255428009259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45978.255428009259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45978.255428009259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45978.255428009259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45978.255428009259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45978.255428009259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45978.255428009259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45978.255428009259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45978.255428009259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45978.255428009259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45978.255428009259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45978.255428009259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45978.255428009259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45978.255428009259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45978.255428009259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45978.255428009259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45978.255428009259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45978.255428009259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45978.255428009259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45978.255428009259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45978.255428009259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45978.255428009259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45978.255428009259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45978.255428009259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45978.255428009259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45978.255428009259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45978.255428009259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45978.255428009259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45978.255428009259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45978.255428009259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45978.255428009259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45978.255428009259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45978.255428009259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45978.255428009259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45978.255428009259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45978.255428009259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45978.255428009259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45978.255428009259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45978.255428009259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45978.255428009259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45978.255428009259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45978.255428009259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45978.255428009259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45978.255428009259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45978.255428009259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45978.255428009259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45978.255428009259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45978.255428009259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45978.255428009259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45978.255428009259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45978.255428009259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45978.255428009259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45978.255428009259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45978.255428009259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45978.255428009259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45978.255428009259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45978.255428009259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45978.255428009259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45978.255428009259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45978.255428009259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45978.255428009259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45978.255428009259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45978.255428009259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45978.255428009259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45978.255428009259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45978.255428009259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45978.255428009259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45978.255428009259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45978.255428009259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45978.255428009259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45978.255428009259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45978.255428009259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45978.255428009259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45978.255428009259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45978.255428009259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45978.255428009259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45978.255428009259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45978.255428009259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45978.255428009259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45978.255428009259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45978.255428009259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45978.255428009259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45978.255428009259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45978.255428009259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45978.255428009259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45978.255428009259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45978.255428009259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45978.255428009259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45978.255428009259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45978.255428009259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45978.255428009259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45978.255428009259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45978.255428009259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45978.255428009259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45978.255428009259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45978.255428009259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45978.255428009259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45978.255428009259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45978.255428009259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45978.255428009259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45978.255428009259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45978.255428009259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45978.255428009259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45978.255428009259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45978.255428009259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45978.255428009259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45978.255428009259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45978.255428009259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45978.255428009259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45978.255428009259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45978.255428009259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45978.255428009259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45978.255428009259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45978.255428009259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45978.255428009259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45978.255428009259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45978.255428009259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45978.255428009259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45978.255428009259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45978.255428009259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45978.255428009259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45978.255428009259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45978.255428009259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45978.255428009259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45978.255428009259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45978.255428009259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45978.255428009259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45978.255428009259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45978.255428009259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45978.255428009259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45978.255428009259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45978.255428009259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45978.255428009259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45978.255428009259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45978.255428009259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45978.255428009259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45978.255428009259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45978.255428009259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45978.255428009259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45978.255428009259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45978.255428009259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45978.255428009259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45978.255428009259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45978.255428009259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45978.255428009259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45978.255428009259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45978.255428009259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45978.255428009259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45978.255428009259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45978.255428009259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45978.255428009259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45978.255428009259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45978.255428009259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45978.255428009259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45978.255428009259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45978.255428009259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45978.255428009259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45978.255428009259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45978.255428009259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45978.255428009259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45978.255428009259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45978.255428009259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45978.255428009259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45978.255428009259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45978.255428009259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45978.255428009259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45978.255428009259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45978.255428009259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45978.255428009259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45978.255428009259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45978.255428009259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45978.255428009259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45978.255428009259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45978.255428009259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45978.255428009259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45978.255428009259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45978.255428009259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45978.255428009259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45978.255428009259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45978.255428009259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45978.255428009259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45978.255428009259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45978.255428009259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45978.255428009259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45978.255428009259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45978.255428009259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45978.255428009259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45978.255428009259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45978.255428009259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45978.255428009259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45978.255428009259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45978.255428009259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45978.255428009259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45978.255428009259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45978.255428009259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45978.255428009259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45978.255428009259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45978.255428009259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45978.255428009259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45978.255428009259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45978.255428009259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45978.255428009259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45978.255428009259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45978.255428009259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45978.255428009259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45978.255428009259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45978.255428009259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45978.255428009259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45978.255428009259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45978.255428009259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45978.255428009259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45978.255428009259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45978.255428009259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45978.255428009259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45978.255428009259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45978.255428009259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45978.255428009259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45978.255428009259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45978.255428009259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45978.255428009259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45978.255428009259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45978.255428009259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45978.255428009259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45978.255428009259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45978.255428009259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45978.255428009259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45978.255428009259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45978.255428009259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45978.255428009259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45978.255428009259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45978.255428009259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45978.255428009259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45978.255428009259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45978.255428009259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45978.255428009259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45978.255428009259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45978.255428009259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45978.255428009259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45978.255428009259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45978.255428009259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45978.255428009259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274.77471041666286</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45978.255428009259</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45978.255428009259</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45978.255428009259</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45978.255428009259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45978.255428009259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45978.255428009259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45978.255428009259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45978.255428009259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45978.255428009259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45978.255428009259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45978.255428009259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45978.255428009259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45978.255428009259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45978.255428009259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45978.255428009259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45978.255428009259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45978.255428009259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45978.255428009259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45978.255428009259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45978.255428009259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45978.255428009259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45978.255428009259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45978.255428009259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45978.255428009259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45978.255428009259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45978.255428009259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45978.255428009259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45978.255428009259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45978.255428009259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45978.255428009259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45978.255428009259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45978.255428009259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45978.255428009259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45978.255428009259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45978.255428009259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45978.255428009259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45978.255428009259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45978.255428009259</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F6" sqref="F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86.423367824070738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52.066550694442412</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29.594316898146644</v>
      </c>
      <c r="H4" s="111">
        <v>45948.661111111112</v>
      </c>
      <c r="I4" s="110" t="str">
        <f>IFERROR(VLOOKUP(D4,DB!A:F,6,0),"")</f>
        <v>SCECO</v>
      </c>
      <c r="J4" s="110" t="str">
        <f>IFERROR(VLOOKUP(D4,DB!A:G,7,0),"")</f>
        <v>Dead</v>
      </c>
      <c r="K4" s="110" t="s">
        <v>39116</v>
      </c>
      <c r="L4" s="110" t="str">
        <f>IFERROR(VLOOKUP(D4,DB!A:I,9,0),"")</f>
        <v>Latis</v>
      </c>
    </row>
    <row r="5" spans="1:13">
      <c r="A5" s="110" t="s">
        <v>39117</v>
      </c>
      <c r="B5" s="110" t="str">
        <f>IFERROR(VLOOKUP(D5,DB!A:K,11,0),"")</f>
        <v>R5</v>
      </c>
      <c r="C5" s="110">
        <v>1</v>
      </c>
      <c r="D5" s="110" t="s">
        <v>33371</v>
      </c>
      <c r="E5" s="110" t="s">
        <v>39021</v>
      </c>
      <c r="F5" s="139">
        <v>45977.514803240738</v>
      </c>
      <c r="G5" s="112">
        <f t="shared" ref="G5:G21" ca="1" si="2">IFERROR(NOW()-F5,"")</f>
        <v>0.74062476852122927</v>
      </c>
      <c r="H5" s="139">
        <v>45977.468807870369</v>
      </c>
      <c r="I5" s="110" t="str">
        <f>IFERROR(VLOOKUP(D5,DB!A:F,6,0),"")</f>
        <v>SCECO</v>
      </c>
      <c r="J5" s="110" t="str">
        <f>IFERROR(VLOOKUP(D5,DB!A:G,7,0),"")</f>
        <v>Weak</v>
      </c>
      <c r="K5" s="110" t="s">
        <v>39118</v>
      </c>
      <c r="L5" s="110" t="str">
        <f>IFERROR(VLOOKUP(D5,DB!A:I,9,0),"")</f>
        <v>Latis</v>
      </c>
    </row>
    <row r="6" spans="1:13">
      <c r="A6" s="110"/>
      <c r="B6" s="110" t="str">
        <f>IFERROR(VLOOKUP(D6,DB!A:K,11,0),"")</f>
        <v/>
      </c>
      <c r="C6" s="110"/>
      <c r="D6"/>
      <c r="E6" s="110"/>
      <c r="F6" s="110"/>
      <c r="G6" s="112">
        <f t="shared" ca="1" si="2"/>
        <v>45978.255428009259</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45978.255428009259</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45978.255428009259</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45978.255428009259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45978.255428009259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45978.255428009259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45978.255428009259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45978.255428009259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45978.255428009259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45978.255428009259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45978.255428009259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45978.255428009259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45978.255428009259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45978.255428009259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45978.255428009259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45978.255428009259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45978.255428009259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45978.255428009259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45978.255428009259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45978.255428009259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45978.255428009259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45978.255428009259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45978.255428009259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45978.255428009259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45978.255428009259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45978.255428009259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45978.255428009259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45978.255428009259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45978.255428009259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45978.255428009259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45978.255428009259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45978.255428009259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45978.255428009259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45978.255428009259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45978.255428009259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45978.255428009259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45978.255428009259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45978.255428009259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45978.255428009259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45978.255428009259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45978.255428009259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45978.255428009259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45978.255428009259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45978.255428009259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45978.255428009259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45978.255428009259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45978.255428009259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45978.255428009259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45978.255428009259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45978.255428009259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45978.255428009259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45978.255428009259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45978.255428009259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45978.255428009259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45978.255428009259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45978.255428009259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45978.255428009259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45978.255428009259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45978.255428009259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45978.255428009259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45978.255428009259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45978.255428009259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45978.255428009259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45978.255428009259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45978.255428009259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45978.255428009259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45978.255428009259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45978.255428009259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45978.255428009259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45978.255428009259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45978.255428009259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45978.255428009259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45978.255428009259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45978.255428009259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45978.255428009259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45978.255428009259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45978.255428009259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45978.255428009259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45978.255428009259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45978.255428009259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45978.255428009259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45978.255428009259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45978.255428009259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45978.255428009259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45978.255428009259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45978.255428009259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45978.255428009259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45978.255428009259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45978.255428009259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45978.255428009259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45978.255428009259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45978.255428009259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45978.255428009259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45978.255428009259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45978.255428009259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45978.255428009259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45978.255428009259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45978.255428009259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45978.255428009259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45978.255428009259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45978.255428009259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45978.255428009259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45978.255428009259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45978.255428009259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45978.255428009259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45978.255428009259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45978.255428009259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45978.255428009259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45978.255428009259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45978.255428009259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45978.255428009259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45978.255428009259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45978.255428009259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45978.255428009259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45978.255428009259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45978.255428009259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45978.255428009259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45978.255428009259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45978.255428009259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45978.255428009259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45978.255428009259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45978.255428009259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45978.255428009259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45978.255428009259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45978.255428009259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45978.255428009259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45978.255428009259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45978.255428009259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45978.255428009259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45978.255428009259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45978.255428009259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45978.255428009259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45978.255428009259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45978.255428009259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45978.255428009259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45978.255428009259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45978.255428009259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45978.255428009259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45978.255428009259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45978.255428009259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45978.255428009259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45978.255428009259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45978.255428009259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45978.255428009259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45978.255428009259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45978.255428009259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45978.255428009259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45978.255428009259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45978.255428009259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45978.255428009259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45978.255428009259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45978.255428009259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45978.255428009259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45978.255428009259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45978.255428009259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45978.255428009259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45978.255428009259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45978.255428009259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45978.255428009259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45978.255428009259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45978.255428009259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45978.255428009259</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45978.255428009259</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1" ca="1" si="0">IFERROR(NOW()-F2,"-")</f>
        <v>0.4298956018537865</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1</v>
      </c>
      <c r="D3" s="122" t="s">
        <v>30938</v>
      </c>
      <c r="E3" s="110" t="s">
        <v>39021</v>
      </c>
      <c r="F3" s="124">
        <v>45977.926087962966</v>
      </c>
      <c r="G3" s="105">
        <f t="shared" ca="1" si="0"/>
        <v>0.32934004629350966</v>
      </c>
      <c r="H3" s="124">
        <v>45978.034363425926</v>
      </c>
      <c r="I3" s="122" t="str">
        <f>IFERROR(VLOOKUP(D3,DB!A:F,6,0),"")</f>
        <v>SCECO</v>
      </c>
      <c r="J3" s="122" t="str">
        <f>IFERROR(VLOOKUP(D3,DB!A:G,7,0),"")</f>
        <v>Dead</v>
      </c>
      <c r="K3" s="125" t="s">
        <v>39122</v>
      </c>
      <c r="L3" s="126" t="str">
        <f>IFERROR(VLOOKUP(D3,DB!A:I,9,0),"")</f>
        <v>Latis</v>
      </c>
    </row>
    <row r="4" spans="1:16382" ht="31.5" customHeight="1">
      <c r="A4" s="121" t="s">
        <v>39123</v>
      </c>
      <c r="B4" s="122" t="str">
        <f>IFERROR(VLOOKUP(D4,DB!A:K,11,0),"")</f>
        <v>R6</v>
      </c>
      <c r="C4" s="123">
        <v>1</v>
      </c>
      <c r="D4" s="122" t="s">
        <v>29382</v>
      </c>
      <c r="E4" s="110" t="s">
        <v>39021</v>
      </c>
      <c r="F4" s="141">
        <v>45978.245659722219</v>
      </c>
      <c r="G4" s="105">
        <f t="shared" ca="1" si="0"/>
        <v>9.7682870400603861E-3</v>
      </c>
      <c r="H4" s="124">
        <v>45978.239814814813</v>
      </c>
      <c r="I4" s="122" t="str">
        <f>IFERROR(VLOOKUP(D4,DB!A:F,6,0),"")</f>
        <v>SCECO</v>
      </c>
      <c r="J4" s="122" t="str">
        <f>IFERROR(VLOOKUP(D4,DB!A:G,7,0),"")</f>
        <v>Dead</v>
      </c>
      <c r="K4" s="125" t="s">
        <v>39124</v>
      </c>
      <c r="L4" s="126" t="str">
        <f>IFERROR(VLOOKUP(D4,DB!A:I,9,0),"")</f>
        <v>Latis</v>
      </c>
    </row>
    <row r="5" spans="1:16382" ht="31.5" customHeight="1">
      <c r="A5" s="121"/>
      <c r="B5" s="122" t="str">
        <f>IFERROR(VLOOKUP(D5,DB!A:K,11,0),"")</f>
        <v/>
      </c>
      <c r="C5" s="123"/>
      <c r="D5" s="122"/>
      <c r="E5" s="110"/>
      <c r="F5" s="124"/>
      <c r="G5" s="105">
        <f t="shared" ca="1" si="0"/>
        <v>45978.255428009259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45978.255428009259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45978.255428009259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45978.255428009259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45978.255428009259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45978.255428009259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45978.255428009259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45978.255428009259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45978.255428009259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45978.255428009259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45978.255428009259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45978.255428009259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45978.255428009259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45978.255428009259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45978.255428009259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45978.255428009259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45978.255428009259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45978.255428009259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45978.255428009259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45978.255428009259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45978.255428009259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45978.255428009259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45978.255428009259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45978.255428009259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45978.255428009259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45978.255428009259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45978.255428009259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45978.255428009259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45978.255428009259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45978.255428009259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45978.255428009259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45978.255428009259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45978.255428009259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45978.255428009259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45978.255428009259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45978.255428009259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45978.255428009259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45978.255428009259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45978.255428009259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45978.255428009259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45978.255428009259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45978.255428009259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45978.255428009259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45978.255428009259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45978.255428009259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45978.255428009259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45978.255428009259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45978.255428009259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45978.255428009259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45978.255428009259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45978.255428009259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45978.255428009259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45978.255428009259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45978.255428009259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45978.255428009259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45978.255428009259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45978.255428009259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ref="G62:G95" ca="1" si="1">IFERROR(NOW()-F62,"-")</f>
        <v>45978.255428009259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45978.255428009259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45978.255428009259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45978.255428009259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45978.255428009259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45978.255428009259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45978.255428009259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45978.255428009259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45978.255428009259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45978.255428009259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45978.255428009259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45978.255428009259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45978.255428009259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45978.255428009259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45978.255428009259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45978.255428009259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45978.255428009259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45978.255428009259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45978.255428009259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45978.255428009259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45978.255428009259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45978.255428009259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45978.255428009259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45978.255428009259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45978.255428009259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45978.255428009259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45978.255428009259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45978.255428009259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45978.255428009259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45978.255428009259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45978.255428009259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45978.255428009259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45978.255428009259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45978.255428009259</v>
      </c>
      <c r="H95" s="124"/>
      <c r="I95" s="122" t="str">
        <f>IFERROR(VLOOKUP(D95,DB!A:F,6,0),"")</f>
        <v/>
      </c>
      <c r="J95" s="122" t="str">
        <f>IFERROR(VLOOKUP(D95,DB!A:G,7,0),"")</f>
        <v/>
      </c>
      <c r="K95" s="125"/>
      <c r="L95" s="126" t="str">
        <f>IFERROR(VLOOKUP(D95,DB!A:I,9,0),"")</f>
        <v/>
      </c>
    </row>
  </sheetData>
  <dataValidations count="2">
    <dataValidation allowBlank="1" showInputMessage="1" showErrorMessage="1" sqref="E1" xr:uid="{9E1BC488-8814-4F8A-8DBE-742B3278AB71}"/>
    <dataValidation type="list" allowBlank="1" showInputMessage="1" showErrorMessage="1" sqref="E2:E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2025-11-17T03:09:52Z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