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41" documentId="120_S{2AC9BD13-BADA-5192-A53E-5A8FF88502F6}" xr6:coauthVersionLast="47" xr6:coauthVersionMax="47" xr10:uidLastSave="{3F55D02D-60E0-4807-A608-1304165E0E8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<sst xmlns="http://schemas.openxmlformats.org/spreadsheetml/2006/main" count="180305" uniqueCount="39137">
  <si>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</si>
  <si>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</si>
  <si>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</si>
  <si>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</si>
  <si>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</si>
  <si>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</si>
  <si>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</si>
  <si>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</si>
  <si>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</si>
  <si>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</si>
  <si>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</si>
  <si>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</si>
  <si>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</si>
  <si>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</si>
  <si>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</si>
  <si>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</si>
  <si>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</si>
  <si>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</si>
  <si>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</si>
  <si>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</si>
  <si>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</si>
  <si>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</si>
  <si>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</si>
  <si>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</si>
  <si>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</si>
  <si>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</si>
  <si>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</si>
  <si>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</si>
  <si>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</si>
  <si>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</si>
  <si>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</si>
  <si>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</si>
  <si>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</si>
  <si>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</si>
  <si>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</si>
  <si>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</si>
  <si>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</si>
  <si>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</si>
  <si>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</si>
  <si>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</si>
  <si>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</si>
  <si>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</si>
  <si>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</si>
  <si>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</si>
  <si>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</si>
  <si>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</si>
  <si>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</si>
  <si>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</si>
  <si>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</si>
  <si>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</si>
  <si>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</si>
  <si>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</si>
  <si>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</si>
  <si>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</si>
  <si>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</si>
  <si>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</si>
  <si>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</si>
  <si>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</si>
  <si>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</si>
  <si>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</si>
  <si>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</si>
  <si>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</si>
  <si>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</si>
  <si>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</si>
  <si>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</si>
  <si>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</si>
  <si>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</si>
  <si>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</si>
  <si>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</si>
  <si>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</si>
  <si>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</si>
  <si>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</si>
  <si>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</si>
  <si>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</si>
  <si>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</si>
  <si>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</si>
  <si>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</si>
  <si>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</si>
  <si>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</si>
  <si>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</si>
  <si>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</si>
  <si>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</si>
  <si>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</si>
  <si>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</si>
  <si>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</si>
  <si>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</si>
  <si>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</si>
  <si>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</si>
  <si>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</si>
  <si>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</si>
  <si>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</si>
  <si>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</si>
  <si>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</si>
  <si>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</si>
  <si>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</si>
  <si>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</si>
  <si>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</si>
  <si>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</si>
  <si>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</si>
  <si>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</si>
  <si>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</si>
  <si>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</si>
  <si>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</si>
  <si>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</si>
  <si>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</si>
  <si>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</si>
  <si>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</si>
  <si>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</si>
  <si>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</si>
  <si>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</si>
  <si>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</si>
  <si>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</si>
  <si>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</si>
  <si>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</si>
  <si>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</si>
  <si>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</si>
  <si>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</si>
  <si>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</si>
  <si>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</si>
  <si>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</si>
  <si>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</si>
  <si>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</si>
  <si>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</si>
  <si>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</si>
  <si>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</si>
  <si>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</si>
  <si>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</si>
  <si>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</si>
  <si>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</si>
  <si>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</si>
  <si>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</si>
  <si>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</si>
  <si>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</si>
  <si>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</si>
  <si>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</si>
  <si>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</si>
  <si>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</si>
  <si>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</si>
  <si>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</si>
  <si>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</si>
  <si>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</si>
  <si>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</si>
  <si>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</si>
  <si>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</si>
  <si>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</si>
  <si>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</si>
  <si>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</si>
  <si>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</si>
  <si>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</si>
  <si>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</si>
  <si>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</si>
  <si>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</si>
  <si>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</si>
  <si>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</si>
  <si>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</si>
  <si>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</si>
  <si>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</si>
  <si>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</si>
  <si>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</si>
  <si>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</si>
  <si>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</si>
  <si>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</si>
  <si>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</si>
  <si>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</si>
  <si>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</si>
  <si>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</si>
  <si>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</si>
  <si>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</si>
  <si>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</si>
  <si>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</si>
  <si>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</si>
  <si>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</si>
  <si>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</si>
  <si>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</si>
  <si>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</si>
  <si>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</si>
  <si>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</si>
  <si>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</si>
  <si>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</si>
  <si>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</si>
  <si>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</si>
  <si>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</si>
  <si>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</si>
  <si>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</si>
  <si>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</si>
  <si>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</si>
  <si>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</si>
  <si>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</si>
  <si>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</si>
  <si>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</si>
  <si>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</si>
  <si>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</si>
  <si>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</si>
  <si>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</si>
  <si>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</si>
  <si>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</si>
  <si>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</si>
  <si>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</si>
  <si>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</si>
  <si>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</si>
  <si>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</si>
  <si>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</si>
  <si>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</si>
  <si>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</si>
  <si>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</si>
  <si>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</si>
  <si>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</si>
  <si>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</si>
  <si>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</si>
  <si>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</si>
  <si>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</si>
  <si>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</si>
  <si>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</si>
  <si>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</si>
  <si>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</si>
  <si>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</si>
  <si>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</si>
  <si>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</si>
  <si>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</si>
  <si>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</si>
  <si>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</si>
  <si>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</si>
  <si>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</si>
  <si>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</si>
  <si>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</si>
  <si>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</si>
  <si>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</si>
  <si>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</si>
  <si>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</si>
  <si>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</si>
  <si>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</si>
  <si>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</si>
  <si>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</si>
  <si>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</si>
  <si>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</si>
  <si>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</si>
  <si>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</si>
  <si>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</si>
  <si>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</si>
  <si>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</si>
  <si>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</si>
  <si>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</si>
  <si>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</si>
  <si>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</si>
  <si>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</si>
  <si>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</si>
  <si>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</si>
  <si>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</si>
  <si>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</si>
  <si>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</si>
  <si>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</si>
  <si>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</si>
  <si>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</si>
  <si>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</si>
  <si>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</si>
  <si>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</si>
  <si>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</si>
  <si>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</si>
  <si>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</si>
  <si>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</si>
  <si>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</si>
  <si>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</si>
  <si>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</si>
  <si>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</si>
  <si>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</si>
  <si>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</si>
  <si>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</si>
  <si>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</si>
  <si>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</si>
  <si>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</si>
  <si>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</si>
  <si>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</si>
  <si>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</si>
  <si>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</si>
  <si>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</si>
  <si>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</si>
  <si>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</si>
  <si>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</si>
  <si>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</si>
  <si>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</si>
  <si>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</si>
  <si>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</si>
  <si>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</si>
  <si>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</si>
  <si>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</si>
  <si>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</si>
  <si>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</si>
  <si>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</si>
  <si>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</si>
  <si>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</si>
  <si>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</si>
  <si>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</si>
  <si>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</si>
  <si>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</si>
  <si>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</si>
  <si>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</si>
  <si>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</si>
  <si>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</si>
  <si>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</si>
  <si>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</si>
  <si>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</si>
  <si>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</si>
  <si>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</si>
  <si>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</si>
  <si>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</si>
  <si>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</si>
  <si>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</si>
  <si>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</si>
  <si>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</si>
  <si>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</si>
  <si>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</si>
  <si>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</si>
  <si>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</si>
  <si>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</si>
  <si>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</si>
  <si>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</si>
  <si>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</si>
  <si>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</si>
  <si>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</si>
  <si>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</si>
  <si>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</si>
  <si>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</si>
  <si>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</si>
  <si>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</si>
  <si>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</si>
  <si>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</si>
  <si>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</si>
  <si>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</si>
  <si>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</si>
  <si>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</si>
  <si>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</si>
  <si>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</si>
  <si>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</si>
  <si>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</si>
  <si>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</si>
  <si>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</si>
  <si>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</si>
  <si>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</si>
  <si>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</si>
  <si>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</si>
  <si>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</si>
  <si>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</si>
  <si>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</si>
  <si>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</si>
  <si>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</si>
  <si>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</si>
  <si>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</si>
  <si>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</si>
  <si>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</si>
  <si>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</si>
  <si>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</si>
  <si>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</si>
  <si>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</si>
  <si>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</si>
  <si>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</si>
  <si>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</si>
  <si>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</si>
  <si>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</si>
  <si>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</si>
  <si>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</si>
  <si>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</si>
  <si>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</si>
  <si>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</si>
  <si>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</si>
  <si>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</si>
  <si>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</si>
  <si>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</si>
  <si>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</si>
  <si>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</si>
  <si>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</si>
  <si>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</si>
  <si>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</si>
  <si>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</si>
  <si>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</si>
  <si>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</si>
  <si>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</si>
  <si>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</si>
  <si>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</si>
  <si>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</si>
  <si>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</si>
  <si>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</si>
  <si>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</si>
  <si>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</si>
  <si>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</si>
  <si>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</si>
  <si>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</si>
  <si>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</si>
  <si>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</si>
  <si>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</si>
  <si>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</si>
  <si>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</si>
  <si>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</si>
  <si>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</si>
  <si>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</si>
  <si>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</si>
  <si>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</si>
  <si>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</si>
  <si>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</si>
  <si>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</si>
  <si>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</si>
  <si>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</si>
  <si>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</si>
  <si>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</si>
  <si>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</si>
  <si>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</si>
  <si>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</si>
  <si>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</si>
  <si>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</si>
  <si>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</si>
  <si>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</si>
  <si>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</si>
  <si>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</si>
  <si>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</si>
  <si>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</si>
  <si>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</si>
  <si>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</si>
  <si>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</si>
  <si>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</si>
  <si>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</si>
  <si>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</si>
  <si>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</si>
  <si>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</si>
  <si>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</si>
  <si>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</si>
  <si>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</si>
  <si>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</si>
  <si>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</si>
  <si>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</si>
  <si>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</si>
  <si>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</si>
  <si>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</si>
  <si>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</si>
  <si>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</si>
  <si>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</si>
  <si>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</si>
  <si>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</si>
  <si>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</si>
  <si>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</si>
  <si>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</si>
  <si>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</si>
  <si>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</si>
  <si>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</si>
  <si>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</si>
  <si>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</si>
  <si>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</si>
  <si>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</si>
  <si>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</si>
  <si>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</si>
  <si>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</si>
  <si>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</si>
  <si>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</si>
  <si>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</si>
  <si>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</si>
  <si>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</si>
  <si>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</si>
  <si>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</si>
  <si>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</si>
  <si>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</si>
  <si>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</si>
  <si>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</si>
  <si>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</si>
  <si>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</si>
  <si>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</si>
  <si>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</si>
  <si>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</si>
  <si>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</si>
  <si>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</si>
  <si>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</si>
  <si>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</si>
  <si>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</si>
  <si>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</si>
  <si>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</si>
  <si>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</si>
  <si>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</si>
  <si>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</si>
  <si>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</si>
  <si>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</si>
  <si>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</si>
  <si>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</si>
  <si>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</si>
  <si>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</si>
  <si>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</si>
  <si>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</si>
  <si>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</si>
  <si>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</si>
  <si>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</si>
  <si>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</si>
  <si>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</si>
  <si>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</si>
  <si>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</si>
  <si>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</si>
  <si>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</si>
  <si>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</si>
  <si>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</si>
  <si>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</si>
  <si>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</si>
  <si>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</si>
  <si>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</si>
  <si>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</si>
  <si>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</si>
  <si>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</si>
  <si>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</si>
  <si>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</si>
  <si>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</si>
  <si>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</si>
  <si>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</si>
  <si>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</si>
  <si>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</si>
  <si>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</si>
  <si>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</si>
  <si>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</si>
  <si>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</si>
  <si>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</si>
  <si>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</si>
  <si>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</si>
  <si>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</si>
  <si>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</si>
  <si>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</si>
  <si>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</si>
  <si>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</si>
  <si>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</si>
  <si>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</si>
  <si>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</si>
  <si>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</si>
  <si>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</si>
  <si>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</si>
  <si>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</si>
  <si>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</si>
  <si>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</si>
  <si>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</si>
  <si>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</si>
  <si>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</si>
  <si>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</si>
  <si>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</si>
  <si>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</si>
  <si>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</si>
  <si>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</si>
  <si>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</si>
  <si>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</si>
  <si>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</si>
  <si>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</si>
  <si>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</si>
  <si>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</si>
  <si>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</si>
  <si>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</si>
  <si>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</si>
  <si>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</si>
  <si>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</si>
  <si>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</si>
  <si>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</si>
  <si>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</si>
  <si>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</si>
  <si>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</si>
  <si>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</si>
  <si>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</si>
  <si>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</si>
  <si>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</si>
  <si>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</si>
  <si>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</si>
  <si>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</si>
  <si>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</si>
  <si>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</si>
  <si>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</si>
  <si>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</si>
  <si>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</si>
  <si>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</si>
  <si>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</si>
  <si>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</si>
  <si>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</si>
  <si>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</si>
  <si>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</si>
  <si>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</si>
  <si>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</si>
  <si>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</si>
  <si>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</si>
  <si>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</si>
  <si>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</si>
  <si>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</si>
  <si>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</si>
  <si>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</si>
  <si>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</si>
  <si>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</si>
  <si>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</si>
  <si>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</si>
  <si>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</si>
  <si>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</si>
  <si>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</si>
  <si>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</si>
  <si>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</si>
  <si>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</si>
  <si>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</si>
  <si>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</si>
  <si>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</si>
  <si>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</si>
  <si>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</si>
  <si>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</si>
  <si>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</si>
  <si>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</si>
  <si>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</si>
  <si>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</si>
  <si>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</si>
  <si>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</si>
  <si>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</si>
  <si>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</si>
  <si>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</si>
  <si>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</si>
  <si>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</si>
  <si>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</si>
  <si>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</si>
  <si>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</si>
  <si>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</si>
  <si>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</si>
  <si>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</si>
  <si>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</si>
  <si>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</si>
  <si>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</si>
  <si>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</si>
  <si>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</si>
  <si>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</si>
  <si>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</si>
  <si>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</si>
  <si>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</si>
  <si>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</si>
  <si>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</si>
  <si>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</si>
  <si>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</si>
  <si>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</si>
  <si>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</si>
  <si>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</si>
  <si>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</si>
  <si>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</si>
  <si>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</si>
  <si>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</si>
  <si>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</si>
  <si>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</si>
  <si>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</si>
  <si>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</si>
  <si>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</si>
  <si>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</si>
  <si>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</si>
  <si>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</si>
  <si>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</si>
  <si>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</si>
  <si>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</si>
  <si>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</si>
  <si>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</si>
  <si>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</si>
  <si>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</si>
  <si>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</si>
  <si>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</si>
  <si>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</si>
  <si>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</si>
  <si>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</si>
  <si>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</si>
  <si>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</si>
  <si>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</si>
  <si>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</si>
  <si>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</si>
  <si>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</si>
  <si>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</si>
  <si>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</si>
  <si>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</si>
  <si>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</si>
  <si>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</si>
  <si>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</si>
  <si>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</si>
  <si>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</si>
  <si>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</si>
  <si>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</si>
  <si>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</si>
  <si>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</si>
  <si>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</si>
  <si>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</si>
  <si>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</si>
  <si>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</si>
  <si>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</si>
  <si>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</si>
  <si>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</si>
  <si>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</si>
  <si>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</si>
  <si>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</si>
  <si>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</si>
  <si>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</si>
  <si>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</si>
  <si>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</si>
  <si>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</si>
  <si>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</si>
  <si>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</si>
  <si>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</si>
  <si>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</si>
  <si>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</si>
  <si>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</si>
  <si>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</si>
  <si>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</si>
  <si>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</si>
  <si>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</si>
  <si>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</si>
  <si>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</si>
  <si>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</si>
  <si>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</si>
  <si>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</si>
  <si>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</si>
  <si>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</si>
  <si>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</si>
  <si>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</si>
  <si>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</si>
  <si>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</si>
  <si>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</si>
  <si>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</si>
  <si>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</si>
  <si>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</si>
  <si>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</si>
  <si>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</si>
  <si>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</si>
  <si>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</si>
  <si>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</si>
  <si>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</si>
  <si>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</si>
  <si>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</si>
  <si>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</si>
  <si>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</si>
  <si>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</si>
  <si>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</si>
  <si>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</si>
  <si>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</si>
  <si>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</si>
  <si>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</si>
  <si>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</si>
  <si>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</si>
  <si>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</si>
  <si>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</si>
  <si>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</si>
  <si>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</si>
  <si>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</si>
  <si>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</si>
  <si>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</si>
  <si>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</si>
  <si>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</si>
  <si>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</si>
  <si>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</si>
  <si>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</si>
  <si>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</si>
  <si>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</si>
  <si>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</si>
  <si>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</si>
  <si>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</si>
  <si>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</si>
  <si>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</si>
  <si>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</si>
  <si>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</si>
  <si>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</si>
  <si>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</si>
  <si>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</si>
  <si>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</si>
  <si>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</si>
  <si>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</si>
  <si>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</si>
  <si>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</si>
  <si>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</si>
  <si>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</si>
  <si>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</si>
  <si>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</si>
  <si>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</si>
  <si>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</si>
  <si>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</si>
  <si>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</si>
  <si>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</si>
  <si>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</si>
  <si>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</si>
  <si>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</si>
  <si>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</si>
  <si>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</si>
  <si>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</si>
  <si>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</si>
  <si>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</si>
  <si>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</si>
  <si>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</si>
  <si>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</si>
  <si>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</si>
  <si>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</si>
  <si>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</si>
  <si>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</si>
  <si>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</si>
  <si>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</si>
  <si>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</si>
  <si>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</si>
  <si>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</si>
  <si>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</si>
  <si>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</si>
  <si>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</si>
  <si>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</si>
  <si>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</si>
  <si>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</si>
  <si>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</si>
  <si>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</si>
  <si>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</si>
  <si>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</si>
  <si>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</si>
  <si>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</si>
  <si>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</si>
  <si>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</si>
  <si>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</si>
  <si>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</si>
  <si>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</si>
  <si>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</si>
  <si>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</si>
  <si>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</si>
  <si>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</si>
  <si>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</si>
  <si>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</si>
  <si>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</si>
  <si>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</si>
  <si>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</si>
  <si>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</si>
  <si>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</si>
  <si>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</si>
  <si>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</si>
  <si>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</si>
  <si>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</si>
  <si>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</si>
  <si>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</si>
  <si>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</si>
  <si>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</si>
  <si>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</si>
  <si>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</si>
  <si>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</si>
  <si>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</si>
  <si>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</si>
  <si>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</si>
  <si>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</si>
  <si>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</si>
  <si>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</si>
  <si>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</si>
  <si>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</si>
  <si>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</si>
  <si>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</si>
  <si>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</si>
  <si>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</si>
  <si>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</si>
  <si>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</si>
  <si>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</si>
  <si>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</si>
  <si>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</si>
  <si>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</si>
  <si>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</si>
  <si>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</si>
  <si>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</si>
  <si>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</si>
  <si>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</si>
  <si>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</si>
  <si>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</si>
  <si>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</si>
  <si>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</si>
  <si>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</si>
  <si>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</si>
  <si>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</si>
  <si>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</si>
  <si>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</si>
  <si>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</si>
  <si>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</si>
  <si>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</si>
  <si>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</si>
  <si>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</si>
  <si>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</si>
  <si>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</si>
  <si>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</si>
  <si>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</si>
  <si>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</si>
  <si>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</si>
  <si>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</si>
  <si>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</si>
  <si>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</si>
  <si>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</si>
  <si>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</si>
  <si>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</si>
  <si>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</si>
  <si>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</si>
  <si>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</si>
  <si>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</si>
  <si>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</si>
  <si>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</si>
  <si>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</si>
  <si>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</si>
  <si>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</si>
  <si>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</si>
  <si>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</si>
  <si>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</si>
  <si>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</si>
  <si>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</si>
  <si>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</si>
  <si>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</si>
  <si>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</si>
  <si>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</si>
  <si>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</si>
  <si>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</si>
  <si>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</si>
  <si>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</si>
  <si>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</si>
  <si>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</si>
  <si>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</si>
  <si>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</si>
  <si>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</si>
  <si>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</si>
  <si>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</si>
  <si>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</si>
  <si>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</si>
  <si>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</si>
  <si>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</si>
  <si>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</si>
  <si>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</si>
  <si>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</si>
  <si>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</si>
  <si>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</si>
  <si>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</si>
  <si>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</si>
  <si>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</si>
  <si>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</si>
  <si>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</si>
  <si>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</si>
  <si>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</si>
  <si>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</si>
  <si>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</si>
  <si>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</si>
  <si>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</si>
  <si>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</si>
  <si>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</si>
  <si>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</si>
  <si>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</si>
  <si>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</si>
  <si>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</si>
  <si>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</si>
  <si>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</si>
  <si>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</si>
  <si>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</si>
  <si>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</si>
  <si>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</si>
  <si>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</si>
  <si>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</si>
  <si>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</si>
  <si>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</si>
  <si>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</si>
  <si>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</si>
  <si>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</si>
  <si>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</si>
  <si>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</si>
  <si>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</si>
  <si>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</si>
  <si>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</si>
  <si>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</si>
  <si>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</si>
  <si>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</si>
  <si>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</si>
  <si>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</si>
  <si>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</si>
  <si>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</si>
  <si>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</si>
  <si>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</si>
  <si>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</si>
  <si>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</si>
  <si>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</si>
  <si>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</si>
  <si>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</si>
  <si>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</si>
  <si>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</si>
  <si>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</si>
  <si>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</si>
  <si>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</si>
  <si>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</si>
  <si>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</si>
  <si>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</si>
  <si>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</si>
  <si>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</si>
  <si>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</si>
  <si>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</si>
  <si>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</si>
  <si>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</si>
  <si>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</si>
  <si>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</si>
  <si>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</si>
  <si>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</si>
  <si>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</si>
  <si>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</si>
  <si>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</si>
  <si>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</si>
  <si>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</si>
  <si>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</si>
  <si>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</si>
  <si>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</si>
  <si>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</si>
  <si>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</si>
  <si>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</si>
  <si>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</si>
  <si>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</si>
  <si>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</si>
  <si>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</si>
  <si>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</si>
  <si>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</si>
  <si>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</si>
  <si>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</si>
  <si>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</si>
  <si>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</si>
  <si>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</si>
  <si>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</si>
  <si>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</si>
  <si>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</si>
  <si>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</si>
  <si>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</si>
  <si>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</si>
  <si>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</si>
  <si>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</si>
  <si>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</si>
  <si>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</si>
  <si>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</si>
  <si>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</si>
  <si>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</si>
  <si>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</si>
  <si>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</si>
  <si>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</si>
  <si>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</si>
  <si>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</si>
  <si>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</si>
  <si>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</si>
  <si>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</si>
  <si>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</si>
  <si>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</si>
  <si>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</si>
  <si>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</si>
  <si>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</si>
  <si>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</si>
  <si>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</si>
  <si>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</si>
  <si>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</si>
  <si>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</si>
  <si>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</si>
  <si>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</si>
  <si>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</si>
  <si>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</si>
  <si>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</si>
  <si>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</si>
  <si>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</si>
  <si>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</si>
  <si>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</si>
  <si>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</si>
  <si>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</si>
  <si>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</si>
  <si>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</si>
  <si>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</si>
  <si>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</si>
  <si>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</si>
  <si>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</si>
  <si>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</si>
  <si>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</si>
  <si>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</si>
  <si>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</si>
  <si>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</si>
  <si>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</si>
  <si>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</si>
  <si>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</si>
  <si>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</si>
  <si>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</si>
  <si>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</si>
  <si>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</si>
  <si>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</si>
  <si>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</si>
  <si>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</si>
  <si>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</si>
  <si>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</si>
  <si>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</si>
  <si>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</si>
  <si>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</si>
  <si>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</si>
  <si>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</si>
  <si>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</si>
  <si>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</si>
  <si>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</si>
  <si>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</si>
  <si>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</si>
  <si>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</si>
  <si>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</si>
  <si>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</si>
  <si>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</si>
  <si>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</si>
  <si>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</si>
  <si>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</si>
  <si>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</si>
  <si>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</si>
  <si>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</si>
  <si>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</si>
  <si>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</si>
  <si>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</si>
  <si>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</si>
  <si>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</si>
  <si>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</si>
  <si>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</si>
  <si>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</si>
  <si>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</si>
  <si>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</si>
  <si>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</si>
  <si>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</si>
  <si>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</si>
  <si>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</si>
  <si>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</si>
  <si>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</si>
  <si>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</si>
  <si>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</si>
  <si>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</si>
  <si>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</si>
  <si>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</si>
  <si>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</si>
  <si>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</si>
  <si>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</si>
  <si>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</si>
  <si>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</si>
  <si>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</si>
  <si>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</si>
  <si>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</si>
  <si>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</si>
  <si>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</si>
  <si>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</si>
  <si>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</si>
  <si>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</si>
  <si>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</si>
  <si>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</si>
  <si>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</si>
  <si>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</si>
  <si>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</si>
  <si>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</si>
  <si>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</si>
  <si>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</si>
  <si>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</si>
  <si>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</si>
  <si>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</si>
  <si>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</si>
  <si>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</si>
  <si>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</si>
  <si>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</si>
  <si>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</si>
  <si>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</si>
  <si>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</si>
  <si>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</si>
  <si>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</si>
  <si>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</si>
  <si>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</si>
  <si>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</si>
  <si>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</si>
  <si>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</si>
  <si>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</si>
  <si>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</si>
  <si>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</si>
  <si>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</si>
  <si>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</si>
  <si>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</si>
  <si>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</si>
  <si>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</si>
  <si>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</si>
  <si>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</si>
  <si>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</si>
  <si>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</si>
  <si>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</si>
  <si>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</si>
  <si>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</si>
  <si>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</si>
  <si>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</si>
  <si>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</si>
  <si>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</si>
  <si>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</si>
  <si>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</si>
  <si>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</si>
  <si>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</si>
  <si>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</si>
  <si>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</si>
  <si>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</si>
  <si>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</si>
  <si>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</si>
  <si>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</si>
  <si>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</si>
  <si>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</si>
  <si>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</si>
  <si>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</si>
  <si>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</si>
  <si>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</si>
  <si>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</si>
  <si>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</si>
  <si>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</si>
  <si>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</si>
  <si>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</si>
  <si>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</si>
  <si>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</si>
  <si>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</si>
  <si>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</si>
  <si>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</si>
  <si>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</si>
  <si>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</si>
  <si>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</si>
  <si>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</si>
  <si>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</si>
  <si>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</si>
  <si>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</si>
  <si>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</si>
  <si>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</si>
  <si>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</si>
  <si>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</si>
  <si>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</si>
  <si>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</si>
  <si>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</si>
  <si>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</si>
  <si>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</si>
  <si>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</si>
  <si>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</si>
  <si>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</si>
  <si>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</si>
  <si>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</si>
  <si>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</si>
  <si>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</si>
  <si>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</si>
  <si>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</si>
  <si>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</si>
  <si>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</si>
  <si>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</si>
  <si>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</si>
  <si>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</si>
  <si>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</si>
  <si>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</si>
  <si>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</si>
  <si>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</si>
  <si>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</si>
  <si>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</si>
  <si>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</si>
  <si>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</si>
  <si>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</si>
  <si>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</si>
  <si>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</si>
  <si>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</si>
  <si>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</si>
  <si>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</si>
  <si>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</si>
  <si>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</si>
  <si>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</si>
  <si>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</si>
  <si>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</si>
  <si>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</si>
  <si>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</si>
  <si>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</si>
  <si>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</si>
  <si>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</si>
  <si>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</si>
  <si>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</si>
  <si>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</si>
  <si>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</si>
  <si>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</si>
  <si>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</si>
  <si>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</si>
  <si>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</si>
  <si>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</si>
  <si>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</si>
  <si>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</si>
  <si>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</si>
  <si>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</si>
  <si>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</si>
  <si>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</si>
  <si>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</si>
  <si>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</si>
  <si>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</si>
  <si>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</si>
  <si>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</si>
  <si>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</si>
  <si>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</si>
  <si>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</si>
  <si>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</si>
  <si>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</si>
  <si>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</si>
  <si>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</si>
  <si>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</si>
  <si>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</si>
  <si>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</si>
  <si>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</si>
  <si>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</si>
  <si>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</si>
  <si>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</si>
  <si>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</si>
  <si>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</si>
  <si>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</si>
  <si>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</si>
  <si>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</si>
  <si>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</si>
  <si>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</si>
  <si>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</si>
  <si>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</si>
  <si>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</si>
  <si>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</si>
  <si>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</si>
  <si>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</si>
  <si>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</si>
  <si>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</si>
  <si>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</si>
  <si>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</si>
  <si>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</si>
  <si>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</si>
  <si>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</si>
  <si>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</si>
  <si>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</si>
  <si>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</si>
  <si>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</si>
  <si>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</si>
  <si>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</si>
  <si>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</si>
  <si>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</si>
  <si>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</si>
  <si>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</si>
  <si>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</si>
  <si>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</si>
  <si>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</si>
  <si>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</si>
  <si>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</si>
  <si>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</si>
  <si>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</si>
  <si>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</si>
  <si>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</si>
  <si>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</si>
  <si>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</si>
  <si>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</si>
  <si>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</si>
  <si>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</si>
  <si>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</si>
  <si>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</si>
  <si>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</si>
  <si>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</si>
  <si>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</si>
  <si>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</si>
  <si>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</si>
  <si>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</si>
  <si>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</si>
  <si>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</si>
  <si>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</si>
  <si>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</si>
  <si>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</si>
  <si>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</si>
  <si>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</si>
  <si>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</si>
  <si>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</si>
  <si>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</si>
  <si>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</si>
  <si>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</si>
  <si>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</si>
  <si>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</si>
  <si>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</si>
  <si>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</si>
  <si>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</si>
  <si>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</si>
  <si>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</si>
  <si>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</si>
  <si>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</si>
  <si>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</si>
  <si>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</si>
  <si>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</si>
  <si>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</si>
  <si>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</si>
  <si>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</si>
  <si>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</si>
  <si>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</si>
  <si>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</si>
  <si>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</si>
  <si>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</si>
  <si>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</si>
  <si>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</si>
  <si>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</si>
  <si>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</si>
  <si>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</si>
  <si>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</si>
  <si>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</si>
  <si>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</si>
  <si>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</si>
  <si>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</si>
  <si>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</si>
  <si>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</si>
  <si>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</si>
  <si>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</si>
  <si>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</si>
  <si>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</si>
  <si>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</si>
  <si>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</si>
  <si>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</si>
  <si>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</si>
  <si>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</si>
  <si>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</si>
  <si>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</si>
  <si>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</si>
  <si>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</si>
  <si>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</si>
  <si>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</si>
  <si>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</si>
  <si>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</si>
  <si>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</si>
  <si>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</si>
  <si>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</si>
  <si>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</si>
  <si>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</si>
  <si>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</si>
  <si>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</si>
  <si>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</si>
  <si>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</si>
  <si>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</si>
  <si>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</si>
  <si>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</si>
  <si>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</si>
  <si>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</si>
  <si>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</si>
  <si>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</si>
  <si>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</si>
  <si>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</si>
  <si>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</si>
  <si>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</si>
  <si>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</si>
  <si>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</si>
  <si>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</si>
  <si>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</si>
  <si>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</si>
  <si>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</si>
  <si>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</si>
  <si>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</si>
  <si>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</si>
  <si>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</si>
  <si>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</si>
  <si>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</si>
  <si>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</si>
  <si>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</si>
  <si>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</si>
  <si>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</si>
  <si>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</si>
  <si>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</si>
  <si>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</si>
  <si>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</si>
  <si>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</si>
  <si>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</si>
  <si>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</si>
  <si>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</si>
  <si>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</si>
  <si>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</si>
  <si>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</si>
  <si>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</si>
  <si>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</si>
  <si>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</si>
  <si>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</si>
  <si>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</si>
  <si>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</si>
  <si>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</si>
  <si>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</si>
  <si>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</si>
  <si>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</si>
  <si>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</si>
  <si>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</si>
  <si>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</si>
  <si>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</si>
  <si>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</si>
  <si>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</si>
  <si>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</si>
  <si>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</si>
  <si>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</si>
  <si>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</si>
  <si>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</si>
  <si>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</si>
  <si>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</si>
  <si>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</si>
  <si>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</si>
  <si>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</si>
  <si>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</si>
  <si>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</si>
  <si>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</si>
  <si>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</si>
  <si>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</si>
  <si>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</si>
  <si>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</si>
  <si>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</si>
  <si>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</si>
  <si>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</si>
  <si>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</si>
  <si>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</si>
  <si>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</si>
  <si>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</si>
  <si>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</si>
  <si>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</si>
  <si>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</si>
  <si>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</si>
  <si>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</si>
  <si>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</si>
  <si>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</si>
  <si>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</si>
  <si>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</si>
  <si>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</si>
  <si>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</si>
  <si>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</si>
  <si>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</si>
  <si>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</si>
  <si>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</si>
  <si>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</si>
  <si>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</si>
  <si>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</si>
  <si>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</si>
  <si>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</si>
  <si>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</si>
  <si>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</si>
  <si>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</si>
  <si>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</si>
  <si>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</si>
  <si>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</si>
  <si>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</si>
  <si>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</si>
  <si>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</si>
  <si>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</si>
  <si>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</si>
  <si>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</si>
  <si>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</si>
  <si>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</si>
  <si>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</si>
  <si>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</si>
  <si>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</si>
  <si>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</si>
  <si>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</si>
  <si>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</si>
  <si>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</si>
  <si>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</si>
  <si>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</si>
  <si>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</si>
  <si>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</si>
  <si>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</si>
  <si>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</si>
  <si>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</si>
  <si>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</si>
  <si>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</si>
  <si>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</si>
  <si>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</si>
  <si>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</si>
  <si>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</si>
  <si>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</si>
  <si>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</si>
  <si>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</si>
  <si>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</si>
  <si>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</si>
  <si>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</si>
  <si>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</si>
  <si>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</si>
  <si>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</si>
  <si>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</si>
  <si>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</si>
  <si>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</si>
  <si>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</si>
  <si>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</si>
  <si>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</si>
  <si>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</si>
  <si>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</si>
  <si>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</si>
  <si>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</si>
  <si>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</si>
  <si>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</si>
  <si>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</si>
  <si>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</si>
  <si>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</si>
  <si>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</si>
  <si>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</si>
  <si>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</si>
  <si>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</si>
  <si>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</si>
  <si>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</si>
  <si>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</si>
  <si>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</si>
  <si>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</si>
  <si>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</si>
  <si>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</si>
  <si>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</si>
  <si>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</si>
  <si>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</si>
  <si>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</si>
  <si>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</si>
  <si>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</si>
  <si>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</si>
  <si>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</si>
  <si>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</si>
  <si>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</si>
  <si>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</si>
  <si>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</si>
  <si>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</si>
  <si>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</si>
  <si>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</si>
  <si>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</si>
  <si>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</si>
  <si>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</si>
  <si>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</si>
  <si>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</si>
  <si>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</si>
  <si>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</si>
  <si>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</si>
  <si>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</si>
  <si>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</si>
  <si>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</si>
  <si>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</si>
  <si>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</si>
  <si>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</si>
  <si>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</si>
  <si>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</si>
  <si>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</si>
  <si>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</si>
  <si>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</si>
  <si>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</si>
  <si>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</si>
  <si>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</si>
  <si>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</si>
  <si>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</si>
  <si>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</si>
  <si>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</si>
  <si>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</si>
  <si>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</si>
  <si>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</si>
  <si>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</si>
  <si>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</si>
  <si>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</si>
  <si>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</si>
  <si>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</si>
  <si>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</si>
  <si>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</si>
  <si>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</si>
  <si>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</si>
  <si>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</si>
  <si>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</si>
  <si>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</si>
  <si>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</si>
  <si>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</si>
  <si>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</si>
  <si>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</si>
  <si>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</si>
  <si>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</si>
  <si>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</si>
  <si>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</si>
  <si>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</si>
  <si>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</si>
  <si>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</si>
  <si>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</si>
  <si>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</si>
  <si>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</si>
  <si>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</si>
  <si>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</si>
  <si>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</si>
  <si>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</si>
  <si>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</si>
  <si>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</si>
  <si>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</si>
  <si>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</si>
  <si>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</si>
  <si>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</si>
  <si>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</si>
  <si>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</si>
  <si>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</si>
  <si>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</si>
  <si>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</si>
  <si>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</si>
  <si>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</si>
  <si>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</si>
  <si>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</si>
  <si>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</si>
  <si>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</si>
  <si>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</si>
  <si>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</si>
  <si>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</si>
  <si>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</si>
  <si>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</si>
  <si>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</si>
  <si>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</si>
  <si>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</si>
  <si>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</si>
  <si>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</si>
  <si>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</si>
  <si>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</si>
  <si>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</si>
  <si>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</si>
  <si>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</si>
  <si>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</si>
  <si>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</si>
  <si>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</si>
  <si>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</si>
  <si>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</si>
  <si>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</si>
  <si>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</si>
  <si>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</si>
  <si>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</si>
  <si>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</si>
  <si>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</si>
  <si>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</si>
  <si>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</si>
  <si>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</si>
  <si>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</si>
  <si>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</si>
  <si>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</si>
  <si>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</si>
  <si>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</si>
  <si>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</si>
  <si>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</si>
  <si>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</si>
  <si>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</si>
  <si>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</si>
  <si>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</si>
  <si>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</si>
  <si>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</si>
  <si>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</si>
  <si>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</si>
  <si>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</si>
  <si>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</si>
  <si>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</si>
  <si>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</si>
  <si>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</si>
  <si>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</si>
  <si>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</si>
  <si>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</si>
  <si>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</si>
  <si>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</si>
  <si>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</si>
  <si>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</si>
  <si>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</si>
  <si>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</si>
  <si>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</si>
  <si>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</si>
  <si>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</si>
  <si>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</si>
  <si>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</si>
  <si>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</si>
  <si>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</si>
  <si>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</si>
  <si>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</si>
  <si>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</si>
  <si>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</si>
  <si>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</si>
  <si>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</si>
  <si>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</si>
  <si>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</si>
  <si>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</si>
  <si>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</si>
  <si>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</si>
  <si>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</si>
  <si>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</si>
  <si>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</si>
  <si>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</si>
  <si>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</si>
  <si>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</si>
  <si>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</si>
  <si>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</si>
  <si>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</si>
  <si>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</si>
  <si>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</si>
  <si>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</si>
  <si>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</si>
  <si>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</si>
  <si>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</si>
  <si>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</si>
  <si>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</si>
  <si>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</si>
  <si>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</si>
  <si>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</si>
  <si>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</si>
  <si>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</si>
  <si>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</si>
  <si>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</si>
  <si>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</si>
  <si>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</si>
  <si>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</si>
  <si>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</si>
  <si>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</si>
  <si>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</si>
  <si>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</si>
  <si>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</si>
  <si>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</si>
  <si>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</si>
  <si>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</si>
  <si>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</si>
  <si>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</si>
  <si>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</si>
  <si>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</si>
  <si>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</si>
  <si>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</si>
  <si>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</si>
  <si>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</si>
  <si>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</si>
  <si>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</si>
  <si>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</si>
  <si>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</si>
  <si>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</si>
  <si>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</si>
  <si>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</si>
  <si>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</si>
  <si>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</si>
  <si>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</si>
  <si>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</si>
  <si>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</si>
  <si>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</si>
  <si>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</si>
  <si>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</si>
  <si>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</si>
  <si>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</si>
  <si>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</si>
  <si>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</si>
  <si>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</si>
  <si>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</si>
  <si>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</si>
  <si>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</si>
  <si>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</si>
  <si>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</si>
  <si>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</si>
  <si>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</si>
  <si>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</si>
  <si>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</si>
  <si>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</si>
  <si>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</si>
  <si>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</si>
  <si>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</si>
  <si>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</si>
  <si>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</si>
  <si>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</si>
  <si>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</si>
  <si>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</si>
  <si>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</si>
  <si>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</si>
  <si>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</si>
  <si>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</si>
  <si>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</si>
  <si>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</si>
  <si>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</si>
  <si>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</si>
  <si>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</si>
  <si>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</si>
  <si>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</si>
  <si>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</si>
  <si>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</si>
  <si>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</si>
  <si>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</si>
  <si>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</si>
  <si>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</si>
  <si>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</si>
  <si>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</si>
  <si>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</si>
  <si>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</si>
  <si>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</si>
  <si>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</si>
  <si>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</si>
  <si>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</si>
  <si>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</si>
  <si>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</si>
  <si>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</si>
  <si>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</si>
  <si>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</si>
  <si>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</si>
  <si>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</si>
  <si>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</si>
  <si>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</si>
  <si>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</si>
  <si>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</si>
  <si>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</si>
  <si>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</si>
  <si>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</si>
  <si>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</si>
  <si>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</si>
  <si>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</si>
  <si>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</si>
  <si>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</si>
  <si>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</si>
  <si>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</si>
  <si>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</si>
  <si>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</si>
  <si>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</si>
  <si>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</si>
  <si>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</si>
  <si>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</si>
  <si>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</si>
  <si>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</si>
  <si>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</si>
  <si>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</si>
  <si>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</si>
  <si>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</si>
  <si>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</si>
  <si>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</si>
  <si>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</si>
  <si>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</si>
  <si>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</si>
  <si>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</si>
  <si>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</si>
  <si>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</si>
  <si>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</si>
  <si>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</si>
  <si>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</si>
  <si>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</si>
  <si>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</si>
  <si>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</si>
  <si>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</si>
  <si>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</si>
  <si>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</si>
  <si>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</si>
  <si>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</si>
  <si>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</si>
  <si>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</si>
  <si>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</si>
  <si>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</si>
  <si>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</si>
  <si>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</si>
  <si>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</si>
  <si>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</si>
  <si>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</si>
  <si>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</si>
  <si>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</si>
  <si>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</si>
  <si>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</si>
  <si>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</si>
  <si>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</si>
  <si>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</si>
  <si>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</si>
  <si>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</si>
  <si>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</si>
  <si>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</si>
  <si>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</si>
  <si>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</si>
  <si>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</si>
  <si>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</si>
  <si>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</si>
  <si>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</si>
  <si>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</si>
  <si>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</si>
  <si>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</si>
  <si>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</si>
  <si>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</si>
  <si>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</si>
  <si>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</si>
  <si>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</si>
  <si>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</si>
  <si>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</si>
  <si>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</si>
  <si>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</si>
  <si>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</si>
  <si>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</si>
  <si>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</si>
  <si>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</si>
  <si>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</si>
  <si>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</si>
  <si>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</si>
  <si>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</si>
  <si>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</si>
  <si>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</si>
  <si>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</si>
  <si>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</si>
  <si>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</si>
  <si>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</si>
  <si>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</si>
  <si>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</si>
  <si>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</si>
  <si>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</si>
  <si>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</si>
  <si>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</si>
  <si>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</si>
  <si>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</si>
  <si>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</si>
  <si>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</si>
  <si>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</si>
  <si>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</si>
  <si>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</si>
  <si>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</si>
  <si>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</si>
  <si>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</si>
  <si>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</si>
  <si>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</si>
  <si>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</si>
  <si>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</si>
  <si>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</si>
  <si>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</si>
  <si>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</si>
  <si>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</si>
  <si>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</si>
  <si>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</si>
  <si>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</si>
  <si>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</si>
  <si>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</si>
  <si>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</si>
  <si>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</si>
  <si>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</si>
  <si>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</si>
  <si>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</si>
  <si>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</si>
  <si>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</si>
  <si>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</si>
  <si>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</si>
  <si>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</si>
  <si>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</si>
  <si>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</si>
  <si>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</si>
  <si>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</si>
  <si>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</si>
  <si>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</si>
  <si>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</si>
  <si>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</si>
  <si>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</si>
  <si>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</si>
  <si>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</si>
  <si>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</si>
  <si>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</si>
  <si>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</si>
  <si>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</si>
  <si>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</si>
  <si>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</si>
  <si>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</si>
  <si>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</si>
  <si>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</si>
  <si>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</si>
  <si>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</si>
  <si>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</si>
  <si>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</si>
  <si>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</si>
  <si>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</si>
  <si>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</si>
  <si>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</si>
  <si>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</si>
  <si>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</si>
  <si>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</si>
  <si>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</si>
  <si>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</si>
  <si>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</si>
  <si>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</si>
  <si>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</si>
  <si>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</si>
  <si>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</si>
  <si>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</si>
  <si>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</si>
  <si>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</si>
  <si>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</si>
  <si>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</si>
  <si>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</si>
  <si>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</si>
  <si>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</si>
  <si>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</si>
  <si>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</si>
  <si>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</si>
  <si>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</si>
  <si>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</si>
  <si>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</si>
  <si>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</si>
  <si>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</si>
  <si>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</si>
  <si>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</si>
  <si>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</si>
  <si>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</si>
  <si>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</si>
  <si>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</si>
  <si>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</si>
  <si>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</si>
  <si>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</si>
  <si>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</si>
  <si>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</si>
  <si>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</si>
  <si>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</si>
  <si>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</si>
  <si>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</si>
  <si>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</si>
  <si>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</si>
  <si>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</si>
  <si>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</si>
  <si>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</si>
  <si>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</si>
  <si>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</si>
  <si>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</si>
  <si>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</si>
  <si>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</si>
  <si>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</si>
  <si>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</si>
  <si>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</si>
  <si>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</si>
  <si>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</si>
  <si>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</si>
  <si>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</si>
  <si>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</si>
  <si>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</si>
  <si>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</si>
  <si>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</si>
  <si>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</si>
  <si>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</si>
  <si>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</si>
  <si>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</si>
  <si>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</si>
  <si>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</si>
  <si>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</si>
  <si>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</si>
  <si>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</si>
  <si>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</si>
  <si>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</si>
  <si>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</si>
  <si>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</si>
  <si>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</si>
  <si>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</si>
  <si>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</si>
  <si>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</si>
  <si>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</si>
  <si>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</si>
  <si>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</si>
  <si>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</si>
  <si>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</si>
  <si>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</si>
  <si>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</si>
  <si>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</si>
  <si>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</si>
  <si>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</si>
  <si>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</si>
  <si>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</si>
  <si>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</si>
  <si>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</si>
  <si>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</si>
  <si>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</si>
  <si>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</si>
  <si>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</si>
  <si>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</si>
  <si>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</si>
  <si>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</si>
  <si>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</si>
  <si>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</si>
  <si>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</si>
  <si>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</si>
  <si>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</si>
  <si>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</si>
  <si>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</si>
  <si>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</si>
  <si>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</si>
  <si>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</si>
  <si>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</si>
  <si>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</si>
  <si>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</si>
  <si>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</si>
  <si>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</si>
  <si>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</si>
  <si>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</si>
  <si>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</si>
  <si>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</si>
  <si>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</si>
  <si>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</si>
  <si>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</si>
  <si>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</si>
  <si>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</si>
  <si>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</si>
  <si>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</si>
  <si>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</si>
  <si>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</si>
  <si>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</si>
  <si>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</si>
  <si>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</si>
  <si>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</si>
  <si>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</si>
  <si>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</si>
  <si>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</si>
  <si>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</si>
  <si>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</si>
  <si>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</si>
  <si>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</si>
  <si>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</si>
  <si>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</si>
  <si>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</si>
  <si>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</si>
  <si>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</si>
  <si>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</si>
  <si>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</si>
  <si>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</si>
  <si>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</si>
  <si>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</si>
  <si>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</si>
  <si>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</si>
  <si>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</si>
  <si>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</si>
  <si>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</si>
  <si>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</si>
  <si>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</si>
  <si>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</si>
  <si>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</si>
  <si>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</si>
  <si>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</si>
  <si>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</si>
  <si>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</si>
  <si>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</si>
  <si>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</si>
  <si>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</si>
  <si>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</si>
  <si>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</si>
  <si>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</si>
  <si>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</si>
  <si>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</si>
  <si>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</si>
  <si>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</si>
  <si>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</si>
  <si>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</si>
  <si>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</si>
  <si>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</si>
  <si>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</si>
  <si>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</si>
  <si>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</si>
  <si>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</si>
  <si>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</si>
  <si>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</si>
  <si>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</si>
  <si>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</si>
  <si>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</si>
  <si>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</si>
  <si>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</si>
  <si>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</si>
  <si>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</si>
  <si>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</si>
  <si>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</si>
  <si>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</si>
  <si>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</si>
  <si>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</si>
  <si>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</si>
  <si>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</si>
  <si>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</si>
  <si>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</si>
  <si>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</si>
  <si>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</si>
  <si>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</si>
  <si>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</si>
  <si>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</si>
  <si>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</si>
  <si>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</si>
  <si>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</si>
  <si>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</si>
  <si>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</si>
  <si>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</si>
  <si>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</si>
  <si>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</si>
  <si>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</si>
  <si>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</si>
  <si>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</si>
  <si>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</si>
  <si>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</si>
  <si>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</si>
  <si>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</si>
  <si>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</si>
  <si>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</si>
  <si>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</si>
  <si>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</si>
  <si>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</si>
  <si>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</si>
  <si>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</si>
  <si>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</si>
  <si>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</si>
  <si>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</si>
  <si>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</si>
  <si>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</si>
  <si>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</si>
  <si>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</si>
  <si>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</si>
  <si>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</si>
  <si>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</si>
  <si>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</si>
  <si>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</si>
  <si>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</si>
  <si>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</si>
  <si>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</si>
  <si>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</si>
  <si>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</si>
  <si>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</si>
  <si>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</si>
  <si>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</si>
  <si>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</si>
  <si>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</si>
  <si>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</si>
  <si>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</si>
  <si>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</si>
  <si>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</si>
  <si>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</si>
  <si>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</si>
  <si>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</si>
  <si>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</si>
  <si>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</si>
  <si>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</si>
  <si>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</si>
  <si>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</si>
  <si>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</si>
  <si>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</si>
  <si>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</si>
  <si>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</si>
  <si>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</si>
  <si>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</si>
  <si>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</si>
  <si>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</si>
  <si>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</si>
  <si>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</si>
  <si>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</si>
  <si>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</si>
  <si>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</si>
  <si>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</si>
  <si>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</si>
  <si>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</si>
  <si>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</si>
  <si>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</si>
  <si>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</si>
  <si>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</si>
  <si>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</si>
  <si>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</si>
  <si>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</si>
  <si>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</si>
  <si>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</si>
  <si>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</si>
  <si>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</si>
  <si>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</si>
  <si>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</si>
  <si>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</si>
  <si>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</si>
  <si>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</si>
  <si>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</si>
  <si>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</si>
  <si>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</si>
  <si>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</si>
  <si>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</si>
  <si>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</si>
  <si>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</si>
  <si>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</si>
  <si>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</si>
  <si>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</si>
  <si>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</si>
  <si>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</si>
  <si>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</si>
  <si>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</si>
  <si>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</si>
  <si>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</si>
  <si>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</si>
  <si>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</si>
  <si>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</si>
  <si>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</si>
  <si>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</si>
  <si>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</si>
  <si>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</si>
  <si>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</si>
  <si>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</si>
  <si>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</si>
  <si>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</si>
  <si>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</si>
  <si>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</si>
  <si>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</si>
  <si>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</si>
  <si>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</si>
  <si>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</si>
  <si>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</si>
  <si>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</si>
  <si>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</si>
  <si>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</si>
  <si>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</si>
  <si>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</si>
  <si>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</si>
  <si>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</si>
  <si>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</si>
  <si>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</si>
  <si>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</si>
  <si>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</si>
  <si>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</si>
  <si>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</si>
  <si>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</si>
  <si>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</si>
  <si>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</si>
  <si>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</si>
  <si>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</si>
  <si>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</si>
  <si>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</si>
  <si>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</si>
  <si>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</si>
  <si>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</si>
  <si>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</si>
  <si>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</si>
  <si>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</si>
  <si>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</si>
  <si>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</si>
  <si>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</si>
  <si>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</si>
  <si>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</si>
  <si>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</si>
  <si>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</si>
  <si>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</si>
  <si>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</si>
  <si>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</si>
  <si>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</si>
  <si>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</si>
  <si>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</si>
  <si>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</si>
  <si>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</si>
  <si>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</si>
  <si>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</si>
  <si>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</si>
  <si>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</si>
  <si>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</si>
  <si>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</si>
  <si>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</si>
  <si>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</si>
  <si>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</si>
  <si>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</si>
  <si>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</si>
  <si>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</si>
  <si>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</si>
  <si>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</si>
  <si>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</si>
  <si>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</si>
  <si>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</si>
  <si>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</si>
  <si>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</si>
  <si>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</si>
  <si>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</si>
  <si>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</si>
  <si>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</si>
  <si>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</si>
  <si>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</si>
  <si>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</si>
  <si>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</si>
  <si>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</si>
  <si>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</si>
  <si>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</si>
  <si>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</si>
  <si>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</si>
  <si>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</si>
  <si>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</si>
  <si>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</si>
  <si>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</si>
  <si>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</si>
  <si>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</si>
  <si>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</si>
  <si>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</si>
  <si>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</si>
  <si>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</si>
  <si>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</si>
  <si>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</si>
  <si>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</si>
  <si>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</si>
  <si>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</si>
  <si>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</si>
  <si>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</si>
  <si>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</si>
  <si>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</si>
  <si>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</si>
  <si>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</si>
  <si>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</si>
  <si>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</si>
  <si>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</si>
  <si>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</si>
  <si>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</si>
  <si>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</si>
  <si>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</si>
  <si>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</si>
  <si>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</si>
  <si>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</si>
  <si>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</si>
  <si>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</si>
  <si>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</si>
  <si>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</si>
  <si>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</si>
  <si>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</si>
  <si>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</si>
  <si>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</si>
  <si>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</si>
  <si>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</si>
  <si>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</si>
  <si>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</si>
  <si>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</si>
  <si>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</si>
  <si>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</si>
  <si>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</si>
  <si>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</si>
  <si>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</si>
  <si>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</si>
  <si>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</si>
  <si>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</si>
  <si>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</si>
  <si>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</si>
  <si>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</si>
  <si>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</si>
  <si>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</si>
  <si>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</si>
  <si>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</si>
  <si>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</si>
  <si>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</si>
  <si>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</si>
  <si>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</si>
  <si>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</si>
  <si>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</si>
  <si>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</si>
  <si>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</si>
  <si>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</si>
  <si>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</si>
  <si>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</si>
  <si>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</si>
  <si>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</si>
  <si>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</si>
  <si>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</si>
  <si>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</si>
  <si>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</si>
  <si>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</si>
  <si>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</si>
  <si>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</si>
  <si>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</si>
  <si>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</si>
  <si>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</si>
  <si>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</si>
  <si>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</si>
  <si>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</si>
  <si>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</si>
  <si>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</si>
  <si>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</si>
  <si>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</si>
  <si>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</si>
  <si>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</si>
  <si>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</si>
  <si>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</si>
  <si>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</si>
  <si>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</si>
  <si>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</si>
  <si>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</si>
  <si>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</si>
  <si>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</si>
  <si>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</si>
  <si>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</si>
  <si>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</si>
  <si>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</si>
  <si>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</si>
  <si>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</si>
  <si>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</si>
  <si>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</si>
  <si>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</si>
  <si>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</si>
  <si>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</si>
  <si>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</si>
  <si>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</si>
  <si>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</si>
  <si>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</si>
  <si>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</si>
  <si>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</si>
  <si>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</si>
  <si>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</si>
  <si>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</si>
  <si>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</si>
  <si>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</si>
  <si>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</si>
  <si>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</si>
  <si>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</si>
  <si>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</si>
  <si>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</si>
  <si>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</si>
  <si>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</si>
  <si>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</si>
  <si>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</si>
  <si>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</si>
  <si>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</si>
  <si>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</si>
  <si>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</si>
  <si>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</si>
  <si>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</si>
  <si>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</si>
  <si>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</si>
  <si>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</si>
  <si>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</si>
  <si>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</si>
  <si>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</si>
  <si>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</si>
  <si>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</si>
  <si>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</si>
  <si>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</si>
  <si>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</si>
  <si>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</si>
  <si>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</si>
  <si>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</si>
  <si>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</si>
  <si>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</si>
  <si>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</si>
  <si>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</si>
  <si>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</si>
  <si>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</si>
  <si>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</si>
  <si>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</si>
  <si>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</si>
  <si>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</si>
  <si>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</si>
  <si>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</si>
  <si>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</si>
  <si>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</si>
  <si>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</si>
  <si>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</si>
  <si>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</si>
  <si>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</si>
  <si>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</si>
  <si>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</si>
  <si>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</si>
  <si>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</si>
  <si>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</si>
  <si>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</si>
  <si>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</si>
  <si>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</si>
  <si>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</si>
  <si>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</si>
  <si>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</si>
  <si>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</si>
  <si>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</si>
  <si>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</si>
  <si>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</si>
  <si>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</si>
  <si>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</si>
  <si>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</si>
  <si>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</si>
  <si>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</si>
  <si>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</si>
  <si>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</si>
  <si>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</si>
  <si>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</si>
  <si>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</si>
  <si>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</si>
  <si>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</si>
  <si>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</si>
  <si>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</si>
  <si>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</si>
  <si>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</si>
  <si>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</si>
  <si>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</si>
  <si>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</si>
  <si>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</si>
  <si>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</si>
  <si>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</si>
  <si>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</si>
  <si>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</si>
  <si>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</si>
  <si>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</si>
  <si>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</si>
  <si>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</si>
  <si>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</si>
  <si>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</si>
  <si>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</si>
  <si>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</si>
  <si>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</si>
  <si>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</si>
  <si>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</si>
  <si>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</si>
  <si>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</si>
  <si>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</si>
  <si>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</si>
  <si>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</si>
  <si>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</si>
  <si>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</si>
  <si>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</si>
  <si>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</si>
  <si>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</si>
  <si>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</si>
  <si>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</si>
  <si>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</si>
  <si>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</si>
  <si>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</si>
  <si>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</si>
  <si>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</si>
  <si>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</si>
  <si>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</si>
  <si>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</si>
  <si>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</si>
  <si>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</si>
  <si>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</si>
  <si>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</si>
  <si>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</si>
  <si>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</si>
  <si>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</si>
  <si>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</si>
  <si>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</si>
  <si>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</si>
  <si>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</si>
  <si>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</si>
  <si>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</si>
  <si>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</si>
  <si>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</si>
  <si>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</si>
  <si>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</si>
  <si>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</si>
  <si>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</si>
  <si>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</si>
  <si>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</si>
  <si>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</si>
  <si>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</si>
  <si>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</si>
  <si>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</si>
  <si>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</si>
  <si>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</si>
  <si>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</si>
  <si>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</si>
  <si>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</si>
  <si>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</si>
  <si>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</si>
  <si>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</si>
  <si>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</si>
  <si>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</si>
  <si>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</si>
  <si>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</si>
  <si>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</si>
  <si>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</si>
  <si>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</si>
  <si>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</si>
  <si>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</si>
  <si>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</si>
  <si>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</si>
  <si>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</si>
  <si>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</si>
  <si>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</si>
  <si>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</si>
  <si>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</si>
  <si>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</si>
  <si>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</si>
  <si>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</si>
  <si>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</si>
  <si>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</si>
  <si>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</si>
  <si>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</si>
  <si>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</si>
  <si>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</si>
  <si>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</si>
  <si>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</si>
  <si>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</si>
  <si>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</si>
  <si>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</si>
  <si>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</si>
  <si>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</si>
  <si>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</si>
  <si>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</si>
  <si>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</si>
  <si>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</si>
  <si>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</si>
  <si>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</si>
  <si>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</si>
  <si>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</si>
  <si>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</si>
  <si>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</si>
  <si>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</si>
  <si>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</si>
  <si>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</si>
  <si>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</si>
  <si>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</si>
  <si>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</si>
  <si>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</si>
  <si>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</si>
  <si>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</si>
  <si>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</si>
  <si>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</si>
  <si>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</si>
  <si>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</si>
  <si>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</si>
  <si>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</si>
  <si>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</si>
  <si>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</si>
  <si>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</si>
  <si>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</si>
  <si>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</si>
  <si>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</si>
  <si>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</si>
  <si>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</si>
  <si>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</si>
  <si>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</si>
  <si>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</si>
  <si>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</si>
  <si>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</si>
  <si>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</si>
  <si>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</si>
  <si>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</si>
  <si>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</si>
  <si>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</si>
  <si>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</si>
  <si>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</si>
  <si>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</si>
  <si>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</si>
  <si>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</si>
  <si>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</si>
  <si>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</si>
  <si>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</si>
  <si>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</si>
  <si>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</si>
  <si>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</si>
  <si>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</si>
  <si>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</si>
  <si>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</si>
  <si>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</si>
  <si>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</si>
  <si>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</si>
  <si>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</si>
  <si>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</si>
  <si>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</si>
  <si>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</si>
  <si>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</si>
  <si>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</si>
  <si>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</si>
  <si>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</si>
  <si>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</si>
  <si>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</si>
  <si>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</si>
  <si>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</si>
  <si>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</si>
  <si>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</si>
  <si>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</si>
  <si>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</si>
  <si>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</si>
  <si>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</si>
  <si>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</si>
  <si>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</si>
  <si>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</si>
  <si>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</si>
  <si>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</si>
  <si>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</si>
  <si>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</si>
  <si>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</si>
  <si>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</si>
  <si>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</si>
  <si>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</si>
  <si>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</si>
  <si>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</si>
  <si>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</si>
  <si>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</si>
  <si>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</si>
  <si>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</si>
  <si>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</si>
  <si>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</si>
  <si>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</si>
  <si>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</si>
  <si>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</si>
  <si>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</si>
  <si>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</si>
  <si>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</si>
  <si>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</si>
  <si>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</si>
  <si>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</si>
  <si>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</si>
  <si>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</si>
  <si>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</si>
  <si>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</si>
  <si>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</si>
  <si>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</si>
  <si>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</si>
  <si>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</si>
  <si>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</si>
  <si>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</si>
  <si>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</si>
  <si>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</si>
  <si>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</si>
  <si>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</si>
  <si>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</si>
  <si>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</si>
  <si>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</si>
  <si>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</si>
  <si>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</si>
  <si>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</si>
  <si>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</si>
  <si>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</si>
  <si>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</si>
  <si>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</si>
  <si>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</si>
  <si>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</si>
  <si>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</si>
  <si>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</si>
  <si>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</si>
  <si>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</si>
  <si>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</si>
  <si>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</si>
  <si>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</si>
  <si>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</si>
  <si>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</si>
  <si>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</si>
  <si>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</si>
  <si>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</si>
  <si>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</si>
  <si>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</si>
  <si>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</si>
  <si>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</si>
  <si>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</si>
  <si>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</si>
  <si>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</si>
  <si>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</si>
  <si>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</si>
  <si>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</si>
  <si>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</si>
  <si>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</si>
  <si>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</si>
  <si>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</si>
  <si>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</si>
  <si>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</si>
  <si>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</si>
  <si>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</si>
  <si>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</si>
  <si>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</si>
  <si>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</si>
  <si>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</si>
  <si>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</si>
  <si>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</si>
  <si>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</si>
  <si>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</si>
  <si>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</si>
  <si>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</si>
  <si>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</si>
  <si>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</si>
  <si>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</si>
  <si>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</si>
  <si>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</si>
  <si>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</si>
  <si>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</si>
  <si>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</si>
  <si>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</si>
  <si>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</si>
  <si>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</si>
  <si>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</si>
  <si>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</si>
  <si>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</si>
  <si>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</si>
  <si>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</si>
  <si>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</si>
  <si>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</si>
  <si>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</si>
  <si>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</si>
  <si>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</si>
  <si>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</si>
  <si>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</si>
  <si>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</si>
  <si>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</si>
  <si>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</si>
  <si>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</si>
  <si>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</si>
  <si>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</si>
  <si>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</si>
  <si>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</si>
  <si>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</si>
  <si>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</si>
  <si>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</si>
  <si>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</si>
  <si>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</si>
  <si>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</si>
  <si>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</si>
  <si>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</si>
  <si>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</si>
  <si>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</si>
  <si>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</si>
  <si>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</si>
  <si>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</si>
  <si>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</si>
  <si>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</si>
  <si>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</si>
  <si>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</si>
  <si>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</si>
  <si>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</si>
  <si>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</si>
  <si>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</si>
  <si>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</si>
  <si>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</si>
  <si>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</si>
  <si>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</si>
  <si>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</si>
  <si>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</si>
  <si>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</si>
  <si>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</si>
  <si>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</si>
  <si>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</si>
  <si>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</si>
  <si>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</si>
  <si>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</si>
  <si>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</si>
  <si>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</si>
  <si>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</si>
  <si>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</si>
  <si>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</si>
  <si>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</si>
  <si>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</si>
  <si>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</si>
  <si>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</si>
  <si>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</si>
  <si>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</si>
  <si>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</si>
  <si>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</si>
  <si>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</si>
  <si>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</si>
  <si>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</si>
  <si>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</si>
  <si>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</si>
  <si>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</si>
  <si>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</si>
  <si>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</si>
  <si>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</si>
  <si>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</si>
  <si>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</si>
  <si>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</si>
  <si>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</si>
  <si>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</si>
  <si>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</si>
  <si>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</si>
  <si>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</si>
  <si>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</si>
  <si>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</si>
  <si>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</si>
  <si>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</si>
  <si>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</si>
  <si>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</si>
  <si>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</si>
  <si>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</si>
  <si>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</si>
  <si>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</si>
  <si>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</si>
  <si>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</si>
  <si>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</si>
  <si>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</si>
  <si>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</si>
  <si>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</si>
  <si>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</si>
  <si>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</si>
  <si>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</si>
  <si>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</si>
  <si>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</si>
  <si>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</si>
  <si>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</si>
  <si>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</si>
  <si>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</si>
  <si>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</si>
  <si>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</si>
  <si>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</si>
  <si>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</si>
  <si>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</si>
  <si>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</si>
  <si>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</si>
  <si>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</si>
  <si>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</si>
  <si>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</si>
  <si>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</si>
  <si>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</si>
  <si>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</si>
  <si>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</si>
  <si>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</si>
  <si>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</si>
  <si>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</si>
  <si>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</si>
  <si>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</si>
  <si>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</si>
  <si>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</si>
  <si>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</si>
  <si>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</si>
  <si>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</si>
  <si>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</si>
  <si>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</si>
  <si>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</si>
  <si>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</si>
  <si>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</si>
  <si>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</si>
  <si>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</si>
  <si>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</si>
  <si>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</si>
  <si>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</si>
  <si>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</si>
  <si>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</si>
  <si>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</si>
  <si>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</si>
  <si>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</si>
  <si>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</si>
  <si>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</si>
  <si>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</si>
  <si>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</si>
  <si>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</si>
  <si>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</si>
  <si>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</si>
  <si>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</si>
  <si>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</si>
  <si>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</si>
  <si>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</si>
  <si>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</si>
  <si>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</si>
  <si>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</si>
  <si>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</si>
  <si>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</si>
  <si>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</si>
  <si>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</si>
  <si>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</si>
  <si>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</si>
  <si>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</si>
  <si>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</si>
  <si>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</si>
  <si>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</si>
  <si>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</si>
  <si>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</si>
  <si>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</si>
  <si>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</si>
  <si>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</si>
  <si>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</si>
  <si>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</si>
  <si>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</si>
  <si>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</si>
  <si>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</si>
  <si>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</si>
  <si>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</si>
  <si>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</si>
  <si>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</si>
  <si>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</si>
  <si>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</si>
  <si>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</si>
  <si>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</si>
  <si>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</si>
  <si>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</si>
  <si>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</si>
  <si>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</si>
  <si>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</si>
  <si>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</si>
  <si>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</si>
  <si>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</si>
  <si>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</si>
  <si>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</si>
  <si>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</si>
  <si>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</si>
  <si>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</si>
  <si>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</si>
  <si>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</si>
  <si>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</si>
  <si>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</si>
  <si>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</si>
  <si>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</si>
  <si>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</si>
  <si>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</si>
  <si>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</si>
  <si>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</si>
  <si>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</si>
  <si>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</si>
  <si>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</si>
  <si>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</si>
  <si>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</si>
  <si>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</si>
  <si>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</si>
  <si>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</si>
  <si>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</si>
  <si>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</si>
  <si>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</si>
  <si>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</si>
  <si>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</si>
  <si>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</si>
  <si>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</si>
  <si>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</si>
  <si>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</si>
  <si>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</si>
  <si>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</si>
  <si>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</si>
  <si>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</si>
  <si>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</si>
  <si>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</si>
  <si>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</si>
  <si>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</si>
  <si>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</si>
  <si>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</si>
  <si>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</si>
  <si>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</si>
  <si>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</si>
  <si>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</si>
  <si>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</si>
  <si>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</si>
  <si>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</si>
  <si>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</si>
  <si>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</si>
  <si>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</si>
  <si>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</si>
  <si>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</si>
  <si>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</si>
  <si>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</si>
  <si>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</si>
  <si>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</si>
  <si>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</si>
  <si>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</si>
  <si>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</si>
  <si>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</si>
  <si>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</si>
  <si>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</si>
  <si>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</si>
  <si>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</si>
  <si>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</si>
  <si>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</si>
  <si>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</si>
  <si>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</si>
  <si>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</si>
  <si>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</si>
  <si>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</si>
  <si>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</si>
  <si>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</si>
  <si>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</si>
  <si>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</si>
  <si>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</si>
  <si>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</si>
  <si>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</si>
  <si>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</si>
  <si>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</si>
  <si>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</si>
  <si>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</si>
  <si>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</si>
  <si>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</si>
  <si>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</si>
  <si>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</si>
  <si>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</si>
  <si>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</si>
  <si>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</si>
  <si>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</si>
  <si>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</si>
  <si>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</si>
  <si>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</si>
  <si>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</si>
  <si>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</si>
  <si>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</si>
  <si>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</si>
  <si>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</si>
  <si>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</si>
  <si>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</si>
  <si>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</si>
  <si>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</si>
  <si>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</si>
  <si>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</si>
  <si>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</si>
  <si>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</si>
  <si>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</si>
  <si>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</si>
  <si>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</si>
  <si>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</si>
  <si>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</si>
  <si>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</si>
  <si>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</si>
  <si>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</si>
  <si>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</si>
  <si>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</si>
  <si>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</si>
  <si>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</si>
  <si>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</si>
  <si>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</si>
  <si>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</si>
  <si>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</si>
  <si>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</si>
  <si>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</si>
  <si>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</si>
  <si>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</si>
  <si>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</si>
  <si>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</si>
  <si>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</si>
  <si>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</si>
  <si>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</si>
  <si>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</si>
  <si>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</si>
  <si>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</si>
  <si>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</si>
  <si>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</si>
  <si>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</si>
  <si>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</si>
  <si>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</si>
  <si>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</si>
  <si>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</si>
  <si>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</si>
  <si>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</si>
  <si>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</si>
  <si>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</si>
  <si>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</si>
  <si>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</si>
  <si>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</si>
  <si>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</si>
  <si>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</si>
  <si>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</si>
  <si>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</si>
  <si>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</si>
  <si>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</si>
  <si>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</si>
  <si>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</si>
  <si>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</si>
  <si>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</si>
  <si>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</si>
  <si>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</si>
  <si>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</si>
  <si>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</si>
  <si>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</si>
  <si>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</si>
  <si>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</si>
  <si>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</si>
  <si>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</si>
  <si>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</si>
  <si>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</si>
  <si>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</si>
  <si>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</si>
  <si>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</si>
  <si>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</si>
  <si>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</si>
  <si>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</si>
  <si>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</si>
  <si>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</si>
  <si>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</si>
  <si>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</si>
  <si>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</si>
  <si>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</si>
  <si>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</si>
  <si>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</si>
  <si>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</si>
  <si>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</si>
  <si>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</si>
  <si>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</si>
  <si>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</si>
  <si>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</si>
  <si>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</si>
  <si>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</si>
  <si>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</si>
  <si>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</si>
  <si>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</si>
  <si>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</si>
  <si>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</si>
  <si>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</si>
  <si>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</si>
  <si>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</si>
  <si>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</si>
  <si>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</si>
  <si>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</si>
  <si>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</si>
  <si>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</si>
  <si>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</si>
  <si>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</si>
  <si>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</si>
  <si>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</si>
  <si>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</si>
  <si>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</si>
  <si>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</si>
  <si>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</si>
  <si>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</si>
  <si>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</si>
  <si>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</si>
  <si>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</si>
  <si>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</si>
  <si>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</si>
  <si>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</si>
  <si>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</si>
  <si>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</si>
  <si>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</si>
  <si>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</si>
  <si>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</si>
  <si>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</si>
  <si>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</si>
  <si>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</si>
  <si>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</si>
  <si>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</si>
  <si>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</si>
  <si>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</si>
  <si>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</si>
  <si>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</si>
  <si>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</si>
  <si>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</si>
  <si>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</si>
  <si>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</si>
  <si>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</si>
  <si>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</si>
  <si>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</si>
  <si>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</si>
  <si>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</si>
  <si>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</si>
  <si>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</si>
  <si>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</si>
  <si>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</si>
  <si>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</si>
  <si>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</si>
  <si>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</si>
  <si>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</si>
  <si>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</si>
  <si>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</si>
  <si>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</si>
  <si>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</si>
  <si>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</si>
  <si>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</si>
  <si>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</si>
  <si>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</si>
  <si>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</si>
  <si>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</si>
  <si>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</si>
  <si>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</si>
  <si>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</si>
  <si>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</si>
  <si>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</si>
  <si>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</si>
  <si>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</si>
  <si>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</si>
  <si>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</si>
  <si>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</si>
  <si>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</si>
  <si>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</si>
  <si>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</si>
  <si>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</si>
  <si>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</si>
  <si>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</si>
  <si>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</si>
  <si>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</si>
  <si>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</si>
  <si>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</si>
  <si>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</si>
  <si>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</si>
  <si>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</si>
  <si>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</si>
  <si>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</si>
  <si>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</si>
  <si>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</si>
  <si>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</si>
  <si>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</si>
  <si>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</si>
  <si>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</si>
  <si>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</si>
  <si>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</si>
  <si>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</si>
  <si>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</si>
  <si>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</si>
  <si>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</si>
  <si>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</si>
  <si>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</si>
  <si>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</si>
  <si>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</si>
  <si>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</si>
  <si>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</si>
  <si>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</si>
  <si>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</si>
  <si>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</si>
  <si>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</si>
  <si>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</si>
  <si>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</si>
  <si>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</si>
  <si>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</si>
  <si>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</si>
  <si>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</si>
  <si>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</si>
  <si>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</si>
  <si>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</si>
  <si>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</si>
  <si>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</si>
  <si>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</si>
  <si>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</si>
  <si>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</si>
  <si>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</si>
  <si>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</si>
  <si>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</si>
  <si>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</si>
  <si>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</si>
  <si>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</si>
  <si>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</si>
  <si>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</si>
  <si>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</si>
  <si>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</si>
  <si>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</si>
  <si>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</si>
  <si>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</si>
  <si>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</si>
  <si>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</si>
  <si>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</si>
  <si>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</si>
  <si>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</si>
  <si>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</si>
  <si>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</si>
  <si>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</si>
  <si>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</si>
  <si>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</si>
  <si>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</si>
  <si>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</si>
  <si>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</si>
  <si>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</si>
  <si>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</si>
  <si>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</si>
  <si>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</si>
  <si>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</si>
  <si>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</si>
  <si>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</si>
  <si>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</si>
  <si>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</si>
  <si>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</si>
  <si>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</si>
  <si>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</si>
  <si>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</si>
  <si>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</si>
  <si>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</si>
  <si>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</si>
  <si>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</si>
  <si>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</si>
  <si>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</si>
  <si>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</si>
  <si>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</si>
  <si>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</si>
  <si>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</si>
  <si>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</si>
  <si>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</si>
  <si>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</si>
  <si>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</si>
  <si>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</si>
  <si>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</si>
  <si>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</si>
  <si>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</si>
  <si>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</si>
  <si>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</si>
  <si>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</si>
  <si>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</si>
  <si>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</si>
  <si>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</si>
  <si>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</si>
  <si>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</si>
  <si>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</si>
  <si>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</si>
  <si>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</si>
  <si>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</si>
  <si>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</si>
  <si>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</si>
  <si>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</si>
  <si>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</si>
  <si>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</si>
  <si>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</si>
  <si>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</si>
  <si>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</si>
  <si>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</si>
  <si>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</si>
  <si>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</si>
  <si>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</si>
  <si>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</si>
  <si>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</si>
  <si>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</si>
  <si>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</si>
  <si>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</si>
  <si>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</si>
  <si>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</si>
  <si>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</si>
  <si>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</si>
  <si>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</si>
  <si>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</si>
  <si>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</si>
  <si>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</si>
  <si>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</si>
  <si>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</si>
  <si>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</si>
  <si>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</si>
  <si>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</si>
  <si>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</si>
  <si>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</si>
  <si>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</si>
  <si>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</si>
  <si>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</si>
  <si>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</si>
  <si>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</si>
  <si>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</si>
  <si>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</si>
  <si>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</si>
  <si>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</si>
  <si>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</si>
  <si>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</si>
  <si>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</si>
  <si>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</si>
  <si>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</si>
  <si>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</si>
  <si>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</si>
  <si>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</si>
  <si>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</si>
  <si>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</si>
  <si>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</si>
  <si>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</si>
  <si>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</si>
  <si>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</si>
  <si>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</si>
  <si>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</si>
  <si>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</si>
  <si>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</si>
  <si>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</si>
  <si>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</si>
  <si>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</si>
  <si>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</si>
  <si>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</si>
  <si>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</si>
  <si>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</si>
  <si>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</si>
  <si>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</si>
  <si>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</si>
  <si>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</si>
  <si>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</si>
  <si>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</si>
  <si>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</si>
  <si>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</si>
  <si>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</si>
  <si>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</si>
  <si>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</si>
  <si>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</si>
  <si>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</si>
  <si>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</si>
  <si>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</si>
  <si>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</si>
  <si>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</si>
  <si>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</si>
  <si>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</si>
  <si>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</si>
  <si>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</si>
  <si>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</si>
  <si>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</si>
  <si>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</si>
  <si>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</si>
  <si>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</si>
  <si>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</si>
  <si>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</si>
  <si>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</si>
  <si>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</si>
  <si>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</si>
  <si>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</si>
  <si>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</si>
  <si>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</si>
  <si>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</si>
  <si>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</si>
  <si>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</si>
  <si>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</si>
  <si>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</si>
  <si>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</si>
  <si>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</si>
  <si>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</si>
  <si>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</si>
  <si>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</si>
  <si>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</si>
  <si>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</si>
  <si>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</si>
  <si>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</si>
  <si>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</si>
  <si>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</si>
  <si>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</si>
  <si>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</si>
  <si>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</si>
  <si>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</si>
  <si>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</si>
  <si>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</si>
  <si>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</si>
  <si>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</si>
  <si>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</si>
  <si>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</si>
  <si>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</si>
  <si>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</si>
  <si>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</si>
  <si>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</si>
  <si>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</si>
  <si>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</si>
  <si>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</si>
  <si>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</si>
  <si>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</si>
  <si>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</si>
  <si>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</si>
  <si>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</si>
  <si>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</si>
  <si>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</si>
  <si>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</si>
  <si>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</si>
  <si>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</si>
  <si>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</si>
  <si>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</si>
  <si>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</si>
  <si>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</si>
  <si>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</si>
  <si>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</si>
  <si>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</si>
  <si>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</si>
  <si>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</si>
  <si>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</si>
  <si>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</si>
  <si>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</si>
  <si>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</si>
  <si>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</si>
  <si>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</si>
  <si>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</si>
  <si>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</si>
  <si>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</si>
  <si>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</si>
  <si>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</si>
  <si>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</si>
  <si>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</si>
  <si>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</si>
  <si>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</si>
  <si>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</si>
  <si>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</si>
  <si>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</si>
  <si>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</si>
  <si>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</si>
  <si>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</si>
  <si>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</si>
  <si>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</si>
  <si>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</si>
  <si>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</si>
  <si>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</si>
  <si>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</si>
  <si>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</si>
  <si>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</si>
  <si>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</si>
  <si>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</si>
  <si>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</si>
  <si>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</si>
  <si>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</si>
  <si>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</si>
  <si>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</si>
  <si>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</si>
  <si>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</si>
  <si>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</si>
  <si>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</si>
  <si>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</si>
  <si>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</si>
  <si>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</si>
  <si>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</si>
  <si>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</si>
  <si>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</si>
  <si>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</si>
  <si>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</si>
  <si>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</si>
  <si>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</si>
  <si>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</si>
  <si>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</si>
  <si>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</si>
  <si>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</si>
  <si>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</si>
  <si>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</si>
  <si>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</si>
  <si>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</si>
  <si>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</si>
  <si>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</si>
  <si>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</si>
  <si>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</si>
  <si>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</si>
  <si>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</si>
  <si>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</si>
  <si>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</si>
  <si>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</si>
  <si>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</si>
  <si>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</si>
  <si>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</si>
  <si>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</si>
  <si>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</si>
  <si>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</si>
  <si>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</si>
  <si>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</si>
  <si>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</si>
  <si>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</si>
  <si>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</si>
  <si>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</si>
  <si>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</si>
  <si>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</si>
  <si>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</si>
  <si>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</si>
  <si>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</si>
  <si>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</si>
  <si>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</si>
  <si>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</si>
  <si>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</si>
  <si>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</si>
  <si>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</si>
  <si>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</si>
  <si>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</si>
  <si>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</si>
  <si>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</si>
  <si>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</si>
  <si>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</si>
  <si>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</si>
  <si>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</si>
  <si>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</si>
  <si>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</si>
  <si>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</si>
  <si>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</si>
  <si>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</si>
  <si>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</si>
  <si>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</si>
  <si>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</si>
  <si>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</si>
  <si>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</si>
  <si>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</si>
  <si>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</si>
  <si>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</si>
  <si>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</si>
  <si>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</si>
  <si>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</si>
  <si>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</si>
  <si>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</si>
  <si>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</si>
  <si>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</si>
  <si>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</si>
  <si>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</si>
  <si>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</si>
  <si>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</si>
  <si>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</si>
  <si>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</si>
  <si>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</si>
  <si>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</si>
  <si>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</si>
  <si>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</si>
  <si>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</si>
  <si>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</si>
  <si>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</si>
  <si>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</si>
  <si>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</si>
  <si>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</si>
  <si>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</si>
  <si>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</si>
  <si>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</si>
  <si>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</si>
  <si>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</si>
  <si>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</si>
  <si>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</si>
  <si>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</si>
  <si>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</si>
  <si>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</si>
  <si>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</si>
  <si>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</si>
  <si>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</si>
  <si>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</si>
  <si>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</si>
  <si>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</si>
  <si>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</si>
  <si>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</si>
  <si>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</si>
  <si>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</si>
  <si>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</si>
  <si>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</si>
  <si>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</si>
  <si>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</si>
  <si>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</si>
  <si>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</si>
  <si>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</si>
  <si>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</si>
  <si>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</si>
  <si>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</si>
  <si>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</si>
  <si>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</si>
  <si>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</si>
  <si>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</si>
  <si>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</si>
  <si>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</si>
  <si>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</si>
  <si>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</si>
  <si>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</si>
  <si>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</si>
  <si>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</si>
  <si>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</si>
  <si>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</si>
  <si>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</si>
  <si>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</si>
  <si>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</si>
  <si>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</si>
  <si>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</si>
  <si>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</si>
  <si>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</si>
  <si>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</si>
  <si>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</si>
  <si>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</si>
  <si>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</si>
  <si>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</si>
  <si>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</si>
  <si>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</si>
  <si>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</si>
  <si>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</si>
  <si>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</si>
  <si>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</si>
  <si>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</si>
  <si>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</si>
  <si>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</si>
  <si>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</si>
  <si>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</si>
  <si>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</si>
  <si>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</si>
  <si>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</si>
  <si>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</si>
  <si>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</si>
  <si>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</si>
  <si>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</si>
  <si>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</si>
  <si>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</si>
  <si>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</si>
  <si>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</si>
  <si>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</si>
  <si>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</si>
  <si>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</si>
  <si>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</si>
  <si>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</si>
  <si>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</si>
  <si>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</si>
  <si>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</si>
  <si>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</si>
  <si>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</si>
  <si>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</si>
  <si>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</si>
  <si>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</si>
  <si>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</si>
  <si>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</si>
  <si>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</si>
  <si>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</si>
  <si>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</si>
  <si>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</si>
  <si>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</si>
  <si>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</si>
  <si>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</si>
  <si>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</si>
  <si>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</si>
  <si>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</si>
  <si>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</si>
  <si>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</si>
  <si>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</si>
  <si>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</si>
  <si>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</si>
  <si>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</si>
  <si>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</si>
  <si>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</si>
  <si>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</si>
  <si>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</si>
  <si>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</si>
  <si>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</si>
  <si>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</si>
  <si>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</si>
  <si>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</si>
  <si>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</si>
  <si>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</si>
  <si>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</si>
  <si>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</si>
  <si>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</si>
  <si>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</si>
  <si>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</si>
  <si>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</si>
  <si>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</si>
  <si>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</si>
  <si>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</si>
  <si>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</si>
  <si>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</si>
  <si>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</si>
  <si>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</si>
  <si>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</si>
  <si>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</si>
  <si>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</si>
  <si>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</si>
  <si>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</si>
  <si>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</si>
  <si>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</si>
  <si>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</si>
  <si>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</si>
  <si>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</si>
  <si>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</si>
  <si>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</si>
  <si>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</si>
  <si>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</si>
  <si>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</si>
  <si>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</si>
  <si>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</si>
  <si>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</si>
  <si>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</si>
  <si>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</si>
  <si>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</si>
  <si>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</si>
  <si>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</si>
  <si>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</si>
  <si>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</si>
  <si>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</si>
  <si>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</si>
  <si>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</si>
  <si>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</si>
  <si>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</si>
  <si>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</si>
  <si>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</si>
  <si>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</si>
  <si>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</si>
  <si>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</si>
  <si>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</si>
  <si>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</si>
  <si>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</si>
  <si>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</si>
  <si>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</si>
  <si>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</si>
  <si>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</si>
  <si>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</si>
  <si>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</si>
  <si>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</si>
  <si>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</si>
  <si>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</si>
  <si>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</si>
  <si>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</si>
  <si>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</si>
  <si>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</si>
  <si>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</si>
  <si>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</si>
  <si>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</si>
  <si>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</si>
  <si>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</si>
  <si>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</si>
  <si>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</si>
  <si>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</si>
  <si>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</si>
  <si>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</si>
  <si>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</si>
  <si>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</si>
  <si>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</si>
  <si>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</si>
  <si>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</si>
  <si>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</si>
  <si>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</si>
  <si>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</si>
  <si>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</si>
  <si>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</si>
  <si>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</si>
  <si>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</si>
  <si>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</si>
  <si>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</si>
  <si>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</si>
  <si>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</si>
  <si>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</si>
  <si>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</si>
  <si>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</si>
  <si>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</si>
  <si>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</si>
  <si>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</si>
  <si>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</si>
  <si>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</si>
  <si>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</si>
  <si>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</si>
  <si>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</si>
  <si>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</si>
  <si>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</si>
  <si>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</si>
  <si>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</si>
  <si>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</si>
  <si>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</si>
  <si>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</si>
  <si>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</si>
  <si>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</si>
  <si>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</si>
  <si>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</si>
  <si>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</si>
  <si>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</si>
  <si>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</si>
  <si>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</si>
  <si>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</si>
  <si>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</si>
  <si>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</si>
  <si>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</si>
  <si>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</si>
  <si>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</si>
  <si>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</si>
  <si>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</si>
  <si>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</si>
  <si>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</si>
  <si>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</si>
  <si>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</si>
  <si>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</si>
  <si>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</si>
  <si>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</si>
  <si>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</si>
  <si>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</si>
  <si>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</si>
  <si>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</si>
  <si>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</si>
  <si>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</si>
  <si>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</si>
  <si>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</si>
  <si>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</si>
  <si>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</si>
  <si>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</si>
  <si>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</si>
  <si>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</si>
  <si>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</si>
  <si>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</si>
  <si>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</si>
  <si>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</si>
  <si>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</si>
  <si>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</si>
  <si>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</si>
  <si>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</si>
  <si>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</si>
  <si>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</si>
  <si>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</si>
  <si>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</si>
  <si>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</si>
  <si>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</si>
  <si>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</si>
  <si>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</si>
  <si>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</si>
  <si>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</si>
  <si>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</si>
  <si>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</si>
  <si>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</si>
  <si>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</si>
  <si>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</si>
  <si>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</si>
  <si>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</si>
  <si>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</si>
  <si>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</si>
  <si>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</si>
  <si>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</si>
  <si>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</si>
  <si>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</si>
  <si>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</si>
  <si>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</si>
  <si>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</si>
  <si>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</si>
  <si>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</si>
  <si>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</si>
  <si>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</si>
  <si>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</si>
  <si>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</si>
  <si>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</si>
  <si>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</si>
  <si>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</si>
  <si>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</si>
  <si>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</si>
  <si>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</si>
  <si>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</si>
  <si>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</si>
  <si>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</si>
  <si>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</si>
  <si>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</si>
  <si>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</si>
  <si>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</si>
  <si>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</si>
  <si>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</si>
  <si>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</si>
  <si>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</si>
  <si>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</si>
  <si>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</si>
  <si>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</si>
  <si>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</si>
  <si>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</si>
  <si>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</si>
  <si>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</si>
  <si>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</si>
  <si>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</si>
  <si>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</si>
  <si>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</si>
  <si>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</si>
  <si>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</si>
  <si>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</si>
  <si>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</si>
  <si>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</si>
  <si>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</si>
  <si>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</si>
  <si>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</si>
  <si>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</si>
  <si>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</si>
  <si>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</si>
  <si>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</si>
  <si>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</si>
  <si>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</si>
  <si>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</si>
  <si>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</si>
  <si>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</si>
  <si>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</si>
  <si>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</si>
  <si>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</si>
  <si>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</si>
  <si>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</si>
  <si>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</si>
  <si>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</si>
  <si>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</si>
  <si>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</si>
  <si>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</si>
  <si>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</si>
  <si>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</si>
  <si>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</si>
  <si>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</si>
  <si>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</si>
  <si>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</si>
  <si>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</si>
  <si>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</si>
  <si>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</si>
  <si>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</si>
  <si>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</si>
  <si>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</si>
  <si>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</si>
  <si>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</si>
  <si>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</si>
  <si>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</si>
  <si>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</si>
  <si>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</si>
  <si>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</si>
  <si>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</si>
  <si>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</si>
  <si>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</si>
  <si>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</si>
  <si>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</si>
  <si>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</si>
  <si>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</si>
  <si>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</si>
  <si>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</si>
  <si>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</si>
  <si>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</si>
  <si>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</si>
  <si>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</si>
  <si>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</si>
  <si>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</si>
  <si>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</si>
  <si>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</si>
  <si>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</si>
  <si>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</si>
  <si>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</si>
  <si>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</si>
  <si>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</si>
  <si>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</si>
  <si>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</si>
  <si>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</si>
  <si>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</si>
  <si>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</si>
  <si>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</si>
  <si>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</si>
  <si>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</si>
  <si>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</si>
  <si>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</si>
  <si>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</si>
  <si>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</si>
  <si>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</si>
  <si>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</si>
  <si>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</si>
  <si>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</si>
  <si>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</si>
  <si>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</si>
  <si>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</si>
  <si>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</si>
  <si>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</si>
  <si>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</si>
  <si>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</si>
  <si>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</si>
  <si>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</si>
  <si>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</si>
  <si>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</si>
  <si>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</si>
  <si>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</si>
  <si>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</si>
  <si>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</si>
  <si>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</si>
  <si>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</si>
  <si>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</si>
  <si>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</si>
  <si>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</si>
  <si>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</si>
  <si>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</si>
  <si>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</si>
  <si>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</si>
  <si>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</si>
  <si>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</si>
  <si>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</si>
  <si>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</si>
  <si>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</si>
  <si>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</si>
  <si>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</si>
  <si>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</si>
  <si>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</si>
  <si>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</si>
  <si>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</si>
  <si>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</si>
  <si>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</si>
  <si>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</si>
  <si>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</si>
  <si>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</si>
  <si>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</si>
  <si>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</si>
  <si>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</si>
  <si>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</si>
  <si>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</si>
  <si>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</si>
  <si>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</si>
  <si>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</si>
  <si>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</si>
  <si>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</si>
  <si>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</si>
  <si>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</si>
  <si>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</si>
  <si>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</si>
  <si>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</si>
  <si>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</si>
  <si>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</si>
  <si>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</si>
  <si>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</si>
  <si>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</si>
  <si>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</si>
  <si>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</si>
  <si>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</si>
  <si>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</si>
  <si>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</si>
  <si>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</si>
  <si>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</si>
  <si>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</si>
  <si>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</si>
  <si>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</si>
  <si>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</si>
  <si>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</si>
  <si>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</si>
  <si>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</si>
  <si>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</si>
  <si>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</si>
  <si>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</si>
  <si>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</si>
  <si>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</si>
  <si>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</si>
  <si>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</si>
  <si>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</si>
  <si>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</si>
  <si>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</si>
  <si>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</si>
  <si>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</si>
  <si>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</si>
  <si>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</si>
  <si>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</si>
  <si>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</si>
  <si>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</si>
  <si>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</si>
  <si>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</si>
  <si>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</si>
  <si>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</si>
  <si>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</si>
  <si>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</si>
  <si>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</si>
  <si>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</si>
  <si>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</si>
  <si>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</si>
  <si>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</si>
  <si>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</si>
  <si>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</si>
  <si>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</si>
  <si>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</si>
  <si>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</si>
  <si>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</si>
  <si>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</si>
  <si>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</si>
  <si>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</si>
  <si>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</si>
  <si>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</si>
  <si>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</si>
  <si>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</si>
  <si>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</si>
  <si>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</si>
  <si>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</si>
  <si>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</si>
  <si>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</si>
  <si>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</si>
  <si>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</si>
  <si>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</si>
  <si>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</si>
  <si>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</si>
  <si>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</si>
  <si>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</si>
  <si>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</si>
  <si>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</si>
  <si>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</si>
  <si>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</si>
  <si>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</si>
  <si>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</si>
  <si>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</si>
  <si>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</si>
  <si>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</si>
  <si>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</si>
  <si>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</si>
  <si>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</si>
  <si>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</si>
  <si>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</si>
  <si>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</si>
  <si>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</si>
  <si>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</si>
  <si>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</si>
  <si>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</si>
  <si>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</si>
  <si>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</si>
  <si>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</si>
  <si>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</si>
  <si>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</si>
  <si>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</si>
  <si>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</si>
  <si>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</si>
  <si>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</si>
  <si>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</si>
  <si>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</si>
  <si>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</si>
  <si>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</si>
  <si>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</si>
  <si>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</si>
  <si>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</si>
  <si>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</si>
  <si>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</si>
  <si>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</si>
  <si>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</si>
  <si>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</si>
  <si>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</si>
  <si>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</si>
  <si>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</si>
  <si>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</si>
  <si>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</si>
  <si>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</si>
  <si>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</si>
  <si>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</si>
  <si>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</si>
  <si>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</si>
  <si>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</si>
  <si>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</si>
  <si>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</si>
  <si>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</si>
  <si>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</si>
  <si>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</si>
  <si>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</si>
  <si>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</si>
  <si>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</si>
  <si>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</si>
  <si>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</si>
  <si>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</si>
  <si>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</si>
  <si>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</si>
  <si>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</si>
  <si>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</si>
  <si>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</si>
  <si>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</si>
  <si>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</si>
  <si>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</si>
  <si>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</si>
  <si>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</si>
  <si>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</si>
  <si>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</si>
  <si>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</si>
  <si>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</si>
  <si>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</si>
  <si>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</si>
  <si>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</si>
  <si>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</si>
  <si>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</si>
  <si>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</si>
  <si>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</si>
  <si>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</si>
  <si>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</si>
  <si>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</si>
  <si>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</si>
  <si>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</si>
  <si>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</si>
  <si>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</si>
  <si>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</si>
  <si>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</si>
  <si>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</si>
  <si>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</si>
  <si>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</si>
  <si>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</si>
  <si>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</si>
  <si>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</si>
  <si>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</si>
  <si>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</si>
  <si>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</si>
  <si>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</si>
  <si>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</si>
  <si>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</si>
  <si>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</si>
  <si>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</si>
  <si>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</si>
  <si>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</si>
  <si>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</si>
  <si>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</si>
  <si>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</si>
  <si>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</si>
  <si>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</si>
  <si>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</si>
  <si>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</si>
  <si>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</si>
  <si>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</si>
  <si>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</si>
  <si>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</si>
  <si>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</si>
  <si>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</si>
  <si>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</si>
  <si>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</si>
  <si>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</si>
  <si>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</si>
  <si>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</si>
  <si>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</si>
  <si>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</si>
  <si>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</si>
  <si>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</si>
  <si>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</si>
  <si>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</si>
  <si>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</si>
  <si>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</si>
  <si>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</si>
  <si>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</si>
  <si>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</si>
  <si>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</si>
  <si>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</si>
  <si>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</si>
  <si>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</si>
  <si>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</si>
  <si>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</si>
  <si>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</si>
  <si>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</si>
  <si>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</si>
  <si>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</si>
  <si>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</si>
  <si>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</si>
  <si>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</si>
  <si>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</si>
  <si>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</si>
  <si>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</si>
  <si>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</si>
  <si>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</si>
  <si>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</si>
  <si>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</si>
  <si>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</si>
  <si>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</si>
  <si>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</si>
  <si>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</si>
  <si>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</si>
  <si>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</si>
  <si>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</si>
  <si>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</si>
  <si>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</si>
  <si>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</si>
  <si>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</si>
  <si>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</si>
  <si>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</si>
  <si>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</si>
  <si>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</si>
  <si>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</si>
  <si>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</si>
  <si>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</si>
  <si>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</si>
  <si>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</si>
  <si>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</si>
  <si>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</si>
  <si>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</si>
  <si>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</si>
  <si>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</si>
  <si>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</si>
  <si>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</si>
  <si>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</si>
  <si>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</si>
  <si>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</si>
  <si>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</si>
  <si>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</si>
  <si>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</si>
  <si>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</si>
  <si>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</si>
  <si>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</si>
  <si>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</si>
  <si>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</si>
  <si>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</si>
  <si>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</si>
  <si>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</si>
  <si>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</si>
  <si>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</si>
  <si>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</si>
  <si>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</si>
  <si>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</si>
  <si>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</si>
  <si>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</si>
  <si>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</si>
  <si>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</si>
  <si>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</si>
  <si>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</si>
  <si>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</si>
  <si>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</si>
  <si>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</si>
  <si>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</si>
  <si>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</si>
  <si>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</si>
  <si>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</si>
  <si>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</si>
  <si>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</si>
  <si>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</si>
  <si>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</si>
  <si>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</si>
  <si>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</si>
  <si>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</si>
  <si>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</si>
  <si>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</si>
  <si>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</si>
  <si>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</si>
  <si>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</si>
  <si>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</si>
  <si>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</si>
  <si>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</si>
  <si>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</si>
  <si>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</si>
  <si>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</si>
  <si>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</si>
  <si>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</si>
  <si>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</si>
  <si>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</si>
  <si>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</si>
  <si>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</si>
  <si>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</si>
  <si>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</si>
  <si>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</si>
  <si>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</si>
  <si>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</si>
  <si>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</si>
  <si>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</si>
  <si>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</si>
  <si>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</si>
  <si>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</si>
  <si>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</si>
  <si>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</si>
  <si>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</si>
  <si>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</si>
  <si>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</si>
  <si>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</si>
  <si>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</si>
  <si>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</si>
  <si>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</si>
  <si>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</si>
  <si>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</si>
  <si>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</si>
  <si>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</si>
  <si>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</si>
  <si>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</si>
  <si>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</si>
  <si>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</si>
  <si>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</si>
  <si>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</si>
  <si>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</si>
  <si>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</si>
  <si>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</si>
  <si>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</si>
  <si>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</si>
  <si>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</si>
  <si>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</si>
  <si>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</si>
  <si>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</si>
  <si>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</si>
  <si>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</si>
  <si>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</si>
  <si>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</si>
  <si>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</si>
  <si>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</si>
  <si>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</si>
  <si>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</si>
  <si>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</si>
  <si>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</si>
  <si>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</si>
  <si>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</si>
  <si>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</si>
  <si>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</si>
  <si>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</si>
  <si>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</si>
  <si>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</si>
  <si>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</si>
  <si>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</si>
  <si>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</si>
  <si>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</si>
  <si>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</si>
  <si>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</si>
  <si>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</si>
  <si>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</si>
  <si>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</si>
  <si>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</si>
  <si>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</si>
  <si>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</si>
  <si>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</si>
  <si>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</si>
  <si>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</si>
  <si>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</si>
  <si>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</si>
  <si>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</si>
  <si>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</si>
  <si>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</si>
  <si>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</si>
  <si>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</si>
  <si>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</si>
  <si>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</si>
  <si>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</si>
  <si>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</si>
  <si>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</si>
  <si>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</si>
  <si>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</si>
  <si>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</si>
  <si>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</si>
  <si>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</si>
  <si>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</si>
  <si>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</si>
  <si>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</si>
  <si>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</si>
  <si>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</si>
  <si>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</si>
  <si>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</si>
  <si>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</si>
  <si>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</si>
  <si>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</si>
  <si>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</si>
  <si>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</si>
  <si>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</si>
  <si>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</si>
  <si>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</si>
  <si>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</si>
  <si>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</si>
  <si>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</si>
  <si>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</si>
  <si>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</si>
  <si>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</si>
  <si>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</si>
  <si>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</si>
  <si>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</si>
  <si>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</si>
  <si>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</si>
  <si>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</si>
  <si>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</si>
  <si>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</si>
  <si>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</si>
  <si>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</si>
  <si>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</si>
  <si>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</si>
  <si>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</si>
  <si>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</si>
  <si>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</si>
  <si>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</si>
  <si>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</si>
  <si>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</si>
  <si>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</si>
  <si>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</si>
  <si>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</si>
  <si>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</si>
  <si>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</si>
  <si>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</si>
  <si>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</si>
  <si>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</si>
  <si>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</si>
  <si>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</si>
  <si>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</si>
  <si>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</si>
  <si>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</si>
  <si>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</si>
  <si>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</si>
  <si>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</si>
  <si>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</si>
  <si>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</si>
  <si>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</si>
  <si>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</si>
  <si>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</si>
  <si>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</si>
  <si>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</si>
  <si>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</si>
  <si>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</si>
  <si>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</si>
  <si>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</si>
  <si>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</si>
  <si>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</si>
  <si>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</si>
  <si>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</si>
  <si>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</si>
  <si>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</si>
  <si>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</si>
  <si>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</si>
  <si>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</si>
  <si>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</si>
  <si>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</si>
  <si>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</si>
  <si>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</si>
  <si>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</si>
  <si>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</si>
  <si>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</si>
  <si>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</si>
  <si>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</si>
  <si>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</si>
  <si>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</si>
  <si>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</si>
  <si>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</si>
  <si>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</si>
  <si>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</si>
  <si>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</si>
  <si>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</si>
  <si>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</si>
  <si>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</si>
  <si>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</si>
  <si>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</si>
  <si>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</si>
  <si>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</si>
  <si>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</si>
  <si>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</si>
  <si>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</si>
  <si>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</si>
  <si>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</si>
  <si>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</si>
  <si>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</si>
  <si>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</si>
  <si>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</si>
  <si>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</si>
  <si>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</si>
  <si>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</si>
  <si>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</si>
  <si>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</si>
  <si>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</si>
  <si>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</si>
  <si>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</si>
  <si>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</si>
  <si>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</si>
  <si>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</si>
  <si>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</si>
  <si>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</si>
  <si>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</si>
  <si>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</si>
  <si>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</si>
  <si>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</si>
  <si>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</si>
  <si>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</si>
  <si>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</si>
  <si>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</si>
  <si>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</si>
  <si>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</si>
  <si>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</si>
  <si>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</si>
  <si>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</si>
  <si>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</si>
  <si>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</si>
  <si>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</si>
  <si>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</si>
  <si>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</si>
  <si>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</si>
  <si>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</si>
  <si>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</si>
  <si>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</si>
  <si>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</si>
  <si>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</si>
  <si>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</si>
  <si>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</si>
  <si>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</si>
  <si>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</si>
  <si>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</si>
  <si>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</si>
  <si>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</si>
  <si>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</si>
  <si>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</si>
  <si>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</si>
  <si>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</si>
  <si>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</si>
  <si>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</si>
  <si>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</si>
  <si>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</si>
  <si>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</si>
  <si>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</si>
  <si>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</si>
  <si>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</si>
  <si>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</si>
  <si>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</si>
  <si>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</si>
  <si>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</si>
  <si>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</si>
  <si>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</si>
  <si>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</si>
  <si>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</si>
  <si>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</si>
  <si>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</si>
  <si>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</si>
  <si>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</si>
  <si>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</si>
  <si>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</si>
  <si>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</si>
  <si>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</si>
  <si>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</si>
  <si>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</si>
  <si>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</si>
  <si>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</si>
  <si>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</si>
  <si>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</si>
  <si>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</si>
  <si>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</si>
  <si>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</si>
  <si>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</si>
  <si>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</si>
  <si>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</si>
  <si>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</si>
  <si>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</si>
  <si>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</si>
  <si>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</si>
  <si>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</si>
  <si>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</si>
  <si>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</si>
  <si>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</si>
  <si>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</si>
  <si>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</si>
  <si>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</si>
  <si>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</si>
  <si>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</si>
  <si>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</si>
  <si>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</si>
  <si>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</si>
  <si>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</si>
  <si>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</si>
  <si>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</si>
  <si>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</si>
  <si>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</si>
  <si>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</si>
  <si>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</si>
  <si>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</si>
  <si>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</si>
  <si>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</si>
  <si>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</si>
  <si>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</si>
  <si>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</si>
  <si>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</si>
  <si>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</si>
  <si>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</si>
  <si>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</si>
  <si>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</si>
  <si>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</si>
  <si>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</si>
  <si>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</si>
  <si>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</si>
  <si>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</si>
  <si>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</si>
  <si>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</si>
  <si>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</si>
  <si>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</si>
  <si>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</si>
  <si>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</si>
  <si>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</si>
  <si>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</si>
  <si>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</si>
  <si>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</si>
  <si>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</si>
  <si>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</si>
  <si>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</si>
  <si>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</si>
  <si>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</si>
  <si>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</si>
  <si>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</si>
  <si>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</si>
  <si>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</si>
  <si>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</si>
  <si>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</si>
  <si>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</si>
  <si>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</si>
  <si>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</si>
  <si>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</si>
  <si>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</si>
  <si>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</si>
  <si>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</si>
  <si>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</si>
  <si>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</si>
  <si>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</si>
  <si>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</si>
  <si>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</si>
  <si>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</si>
  <si>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</si>
  <si>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</si>
  <si>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</si>
  <si>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</si>
  <si>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</si>
  <si>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</si>
  <si>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</si>
  <si>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</si>
  <si>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</si>
  <si>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</si>
  <si>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</si>
  <si>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</si>
  <si>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</si>
  <si>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</si>
  <si>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</si>
  <si>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</si>
  <si>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</si>
  <si>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</si>
  <si>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</si>
  <si>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</si>
  <si>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</si>
  <si>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</si>
  <si>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</si>
  <si>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</si>
  <si>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</si>
  <si>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</si>
  <si>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</si>
  <si>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</si>
  <si>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</si>
  <si>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</si>
  <si>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</si>
  <si>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</si>
  <si>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</si>
  <si>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</si>
  <si>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</si>
  <si>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</si>
  <si>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</si>
  <si>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</si>
  <si>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</si>
  <si>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</si>
  <si>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</si>
  <si>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</si>
  <si>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</si>
  <si>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</si>
  <si>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</si>
  <si>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</si>
  <si>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</si>
  <si>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</si>
  <si>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</si>
  <si>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</si>
  <si>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</si>
  <si>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</si>
  <si>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</si>
  <si>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</si>
  <si>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</si>
  <si>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</si>
  <si>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</si>
  <si>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</si>
  <si>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</si>
  <si>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</si>
  <si>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</si>
  <si>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</si>
  <si>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</si>
  <si>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</si>
  <si>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</si>
  <si>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</si>
  <si>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</si>
  <si>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</si>
  <si>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</si>
  <si>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</si>
  <si>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</si>
  <si>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</si>
  <si>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</si>
  <si>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</si>
  <si>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</si>
  <si>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</si>
  <si>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</si>
  <si>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</si>
  <si>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</si>
  <si>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</si>
  <si>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</si>
  <si>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</si>
  <si>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</si>
  <si>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</si>
  <si>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</si>
  <si>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</si>
  <si>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</si>
  <si>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</si>
  <si>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</si>
  <si>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</si>
  <si>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</si>
  <si>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</si>
  <si>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</si>
  <si>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</si>
  <si>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</si>
  <si>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</si>
  <si>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</si>
  <si>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</si>
  <si>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</si>
  <si>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</si>
  <si>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</si>
  <si>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</si>
  <si>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</si>
  <si>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</si>
  <si>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</si>
  <si>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</si>
  <si>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</si>
  <si>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</si>
  <si>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</si>
  <si>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</si>
  <si>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</si>
  <si>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</si>
  <si>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</si>
  <si>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</si>
  <si>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</si>
  <si>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</si>
  <si>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</si>
  <si>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</si>
  <si>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</si>
  <si>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</si>
  <si>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</si>
  <si>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</si>
  <si>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</si>
  <si>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</si>
  <si>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</si>
  <si>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</si>
  <si>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</si>
  <si>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</si>
  <si>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</si>
  <si>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</si>
  <si>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</si>
  <si>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</si>
  <si>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</si>
  <si>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</si>
  <si>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</si>
  <si>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</si>
  <si>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</si>
  <si>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</si>
  <si>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</si>
  <si>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</si>
  <si>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</si>
  <si>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</si>
  <si>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</si>
  <si>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</si>
  <si>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</si>
  <si>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</si>
  <si>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</si>
  <si>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</si>
  <si>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</si>
  <si>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</si>
  <si>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</si>
  <si>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</si>
  <si>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</si>
  <si>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</si>
  <si>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</si>
  <si>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</si>
  <si>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</si>
  <si>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</si>
  <si>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</si>
  <si>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</si>
  <si>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</si>
  <si>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</si>
  <si>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</si>
  <si>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</si>
  <si>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</si>
  <si>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</si>
  <si>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</si>
  <si>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</si>
  <si>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</si>
  <si>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</si>
  <si>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</si>
  <si>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</si>
  <si>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</si>
  <si>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</si>
  <si>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</si>
  <si>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</si>
  <si>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</si>
  <si>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</si>
  <si>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</si>
  <si>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</si>
  <si>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</si>
  <si>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</si>
  <si>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</si>
  <si>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</si>
  <si>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</si>
  <si>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</si>
  <si>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</si>
  <si>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</si>
  <si>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</si>
  <si>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</si>
  <si>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</si>
  <si>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</si>
  <si>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</si>
  <si>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</si>
  <si>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</si>
  <si>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</si>
  <si>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</si>
  <si>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</si>
  <si>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</si>
  <si>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</si>
  <si>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</si>
  <si>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</si>
  <si>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</si>
  <si>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</si>
  <si>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</si>
  <si>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</si>
  <si>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</si>
  <si>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</si>
  <si>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</si>
  <si>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</si>
  <si>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</si>
  <si>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</si>
  <si>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</si>
  <si>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</si>
  <si>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</si>
  <si>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</si>
  <si>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</si>
  <si>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</si>
  <si>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</si>
  <si>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</si>
  <si>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</si>
  <si>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</si>
  <si>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</si>
  <si>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</si>
  <si>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</si>
  <si>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</si>
  <si>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</si>
  <si>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</si>
  <si>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</si>
  <si>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</si>
  <si>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</si>
  <si>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</si>
  <si>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</si>
  <si>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</si>
  <si>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</si>
  <si>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</si>
  <si>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</si>
  <si>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</si>
  <si>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</si>
  <si>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</si>
  <si>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</si>
  <si>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</si>
  <si>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</si>
  <si>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</si>
  <si>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</si>
  <si>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</si>
  <si>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</si>
  <si>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</si>
  <si>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</si>
  <si>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</si>
  <si>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</si>
  <si>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</si>
  <si>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</si>
  <si>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</si>
  <si>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</si>
  <si>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</si>
  <si>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</si>
  <si>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</si>
  <si>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</si>
  <si>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</si>
  <si>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</si>
  <si>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</si>
  <si>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</si>
  <si>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</si>
  <si>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</si>
  <si>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</si>
  <si>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</si>
  <si>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</si>
  <si>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</si>
  <si>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</si>
  <si>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</si>
  <si>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</si>
  <si>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</si>
  <si>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</si>
  <si>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</si>
  <si>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</si>
  <si>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</si>
  <si>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</si>
  <si>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</si>
  <si>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</si>
  <si>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</si>
  <si>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</si>
  <si>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</si>
  <si>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</si>
  <si>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</si>
  <si>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</si>
  <si>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</si>
  <si>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</si>
  <si>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</si>
  <si>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</si>
  <si>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</si>
  <si>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</si>
  <si>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</si>
  <si>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</si>
  <si>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</si>
  <si>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</si>
  <si>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</si>
  <si>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</si>
  <si>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</si>
  <si>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</si>
  <si>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</si>
  <si>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</si>
  <si>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</si>
  <si>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</si>
  <si>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</si>
  <si>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</si>
  <si>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</si>
  <si>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</si>
  <si>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</si>
  <si>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</si>
  <si>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</si>
  <si>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</si>
  <si>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</si>
  <si>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</si>
  <si>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</si>
  <si>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</si>
  <si>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</si>
  <si>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</si>
  <si>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</si>
  <si>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</si>
  <si>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</si>
  <si>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</si>
  <si>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</si>
  <si>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</si>
  <si>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</si>
  <si>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</si>
  <si>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</si>
  <si>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</si>
  <si>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</si>
  <si>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</si>
  <si>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</si>
  <si>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</si>
  <si>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</si>
  <si>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</si>
  <si>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</si>
  <si>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</si>
  <si>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</si>
  <si>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</si>
  <si>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</si>
  <si>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</si>
  <si>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</si>
  <si>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</si>
  <si>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</si>
  <si>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</si>
  <si>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</si>
  <si>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</si>
  <si>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</si>
  <si>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</si>
  <si>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</si>
  <si>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</si>
  <si>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</si>
  <si>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</si>
  <si>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</si>
  <si>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</si>
  <si>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</si>
  <si>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</si>
  <si>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</si>
  <si>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</si>
  <si>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</si>
  <si>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</si>
  <si>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</si>
  <si>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</si>
  <si>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</si>
  <si>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</si>
  <si>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</si>
  <si>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</si>
  <si>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</si>
  <si>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</si>
  <si>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</si>
  <si>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</si>
  <si>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</si>
  <si>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</si>
  <si>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</si>
  <si>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</si>
  <si>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</si>
  <si>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</si>
  <si>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</si>
  <si>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</si>
  <si>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</si>
  <si>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</si>
  <si>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</si>
  <si>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</si>
  <si>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</si>
  <si>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</si>
  <si>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</si>
  <si>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</si>
  <si>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</si>
  <si>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</si>
  <si>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</si>
  <si>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</si>
  <si>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</si>
  <si>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</si>
  <si>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</si>
  <si>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</si>
  <si>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</si>
  <si>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</si>
  <si>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</si>
  <si>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</si>
  <si>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</si>
  <si>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</si>
  <si>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</si>
  <si>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</si>
  <si>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</si>
  <si>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</si>
  <si>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</si>
  <si>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</si>
  <si>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</si>
  <si>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</si>
  <si>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</si>
  <si>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</si>
  <si>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</si>
  <si>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</si>
  <si>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</si>
  <si>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</si>
  <si>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</si>
  <si>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</si>
  <si>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</si>
  <si>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</si>
  <si>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</si>
  <si>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</si>
  <si>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</si>
  <si>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</si>
  <si>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</si>
  <si>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</si>
  <si>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</si>
  <si>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</si>
  <si>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</si>
  <si>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</si>
  <si>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</si>
  <si>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</si>
  <si>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</si>
  <si>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</si>
  <si>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</si>
  <si>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</si>
  <si>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</si>
  <si>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</si>
  <si>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</si>
  <si>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</si>
  <si>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</si>
  <si>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</si>
  <si>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</si>
  <si>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</si>
  <si>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</si>
  <si>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</si>
  <si>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</si>
  <si>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</si>
  <si>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</si>
  <si>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</si>
  <si>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</si>
  <si>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</si>
  <si>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</si>
  <si>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</si>
  <si>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</si>
  <si>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</si>
  <si>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</si>
  <si>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</si>
  <si>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</si>
  <si>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</si>
  <si>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</si>
  <si>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</si>
  <si>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</si>
  <si>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</si>
  <si>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</si>
  <si>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</si>
  <si>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</si>
  <si>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</si>
  <si>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</si>
  <si>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</si>
  <si>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</si>
  <si>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</si>
  <si>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</si>
  <si>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</si>
  <si>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</si>
  <si>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</si>
  <si>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</si>
  <si>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</si>
  <si>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</si>
  <si>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</si>
  <si>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</si>
  <si>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</si>
  <si>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</si>
  <si>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</si>
  <si>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</si>
  <si>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</si>
  <si>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</si>
  <si>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</si>
  <si>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</si>
  <si>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</si>
  <si>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</si>
  <si>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</si>
  <si>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</si>
  <si>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</si>
  <si>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</si>
  <si>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</si>
  <si>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</si>
  <si>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</si>
  <si>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</si>
  <si>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</si>
  <si>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</si>
  <si>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</si>
  <si>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</si>
  <si>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</si>
  <si>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</si>
  <si>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</si>
  <si>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</si>
  <si>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</si>
  <si>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</si>
  <si>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</si>
  <si>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</si>
  <si>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</si>
  <si>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</si>
  <si>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</si>
  <si>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</si>
  <si>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</si>
  <si>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</si>
  <si>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</si>
  <si>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</si>
  <si>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</si>
  <si>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</si>
  <si>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</si>
  <si>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</si>
  <si>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</si>
  <si>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</si>
  <si>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</si>
  <si>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</si>
  <si>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</si>
  <si>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</si>
  <si>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</si>
  <si>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</si>
  <si>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</si>
  <si>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</si>
  <si>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</si>
  <si>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</si>
  <si>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</si>
  <si>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</si>
  <si>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</si>
  <si>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</si>
  <si>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</si>
  <si>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</si>
  <si>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</si>
  <si>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</si>
  <si>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</si>
  <si>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</si>
  <si>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</si>
  <si>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</si>
  <si>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</si>
  <si>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</si>
  <si>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</si>
  <si>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</si>
  <si>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</si>
  <si>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</si>
  <si>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</si>
  <si>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</si>
  <si>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</si>
  <si>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</si>
  <si>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</si>
  <si>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</si>
  <si>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</si>
  <si>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</si>
  <si>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</si>
  <si>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</si>
  <si>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</si>
  <si>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</si>
  <si>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</si>
  <si>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</si>
  <si>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</si>
  <si>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</si>
  <si>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</si>
  <si>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</si>
  <si>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</si>
  <si>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</si>
  <si>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</si>
  <si>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</si>
  <si>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</si>
  <si>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</si>
  <si>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</si>
  <si>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</si>
  <si>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</si>
  <si>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</si>
  <si>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</si>
  <si>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</si>
  <si>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</si>
  <si>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</si>
  <si>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</si>
  <si>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</si>
  <si>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</si>
  <si>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</si>
  <si>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</si>
  <si>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</si>
  <si>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</si>
  <si>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</si>
  <si>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</si>
  <si>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</si>
  <si>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</si>
  <si>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</si>
  <si>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</si>
  <si>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</si>
  <si>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</si>
  <si>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</si>
  <si>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</si>
  <si>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</si>
  <si>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</si>
  <si>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</si>
  <si>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</si>
  <si>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</si>
  <si>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</si>
  <si>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</si>
  <si>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</si>
  <si>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</si>
  <si>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</si>
  <si>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</si>
  <si>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</si>
  <si>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</si>
  <si>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</si>
  <si>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</si>
  <si>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</si>
  <si>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</si>
  <si>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</si>
  <si>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</si>
  <si>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</si>
  <si>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</si>
  <si>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</si>
  <si>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</si>
  <si>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</si>
  <si>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</si>
  <si>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</si>
  <si>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</si>
  <si>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</si>
  <si>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</si>
  <si>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</si>
  <si>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</si>
  <si>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</si>
  <si>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</si>
  <si>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</si>
  <si>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</si>
  <si>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</si>
  <si>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</si>
  <si>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</si>
  <si>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</si>
  <si>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</si>
  <si>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</si>
  <si>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</si>
  <si>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</si>
  <si>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</si>
  <si>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</si>
  <si>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</si>
  <si>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</si>
  <si>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</si>
  <si>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</si>
  <si>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</si>
  <si>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</si>
  <si>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</si>
  <si>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</si>
  <si>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</si>
  <si>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</si>
  <si>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</si>
  <si>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</si>
  <si>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</si>
  <si>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</si>
  <si>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</si>
  <si>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</si>
  <si>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</si>
  <si>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</si>
  <si>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</si>
  <si>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</si>
  <si>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</si>
  <si>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</si>
  <si>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</si>
  <si>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</si>
  <si>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</si>
  <si>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</si>
  <si>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</si>
  <si>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</si>
  <si>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</si>
  <si>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</si>
  <si>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</si>
  <si>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</si>
  <si>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</si>
  <si>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</si>
  <si>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</si>
  <si>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</si>
  <si>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</si>
  <si>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</si>
  <si>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</si>
  <si>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</si>
  <si>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</si>
  <si>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</si>
  <si>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</si>
  <si>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</si>
  <si>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</si>
  <si>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</si>
  <si>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</si>
  <si>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</si>
  <si>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</si>
  <si>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</si>
  <si>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</si>
  <si>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</si>
  <si>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</si>
  <si>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</si>
  <si>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</si>
  <si>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</si>
  <si>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</si>
  <si>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</si>
  <si>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</si>
  <si>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</si>
  <si>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</si>
  <si>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</si>
  <si>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</si>
  <si>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</si>
  <si>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</si>
  <si>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</si>
  <si>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</si>
  <si>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</si>
  <si>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</si>
  <si>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</si>
  <si>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</si>
  <si>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</si>
  <si>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</si>
  <si>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</si>
  <si>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</si>
  <si>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</si>
  <si>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</si>
  <si>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</si>
  <si>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</si>
  <si>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</si>
  <si>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</si>
  <si>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</si>
  <si>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</si>
  <si>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</si>
  <si>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</si>
  <si>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</si>
  <si>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</si>
  <si>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</si>
  <si>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</si>
  <si>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</si>
  <si>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</si>
  <si>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</si>
  <si>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</si>
  <si>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</si>
  <si>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</si>
  <si>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</si>
  <si>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</si>
  <si>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</si>
  <si>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</si>
  <si>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</si>
  <si>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</si>
  <si>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</si>
  <si>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</si>
  <si>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</si>
  <si>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</si>
  <si>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</si>
  <si>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</si>
  <si>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</si>
  <si>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</si>
  <si>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</si>
  <si>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</si>
  <si>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</si>
  <si>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</si>
  <si>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</si>
  <si>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</si>
  <si>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</si>
  <si>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</si>
  <si>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</si>
  <si>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</si>
  <si>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</si>
  <si>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</si>
  <si>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</si>
  <si>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</si>
  <si>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</si>
  <si>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</si>
  <si>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</si>
  <si>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</si>
  <si>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</si>
  <si>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</si>
  <si>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</si>
  <si>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</si>
  <si>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</si>
  <si>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</si>
  <si>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</si>
  <si>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</si>
  <si>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</si>
  <si>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</si>
  <si>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</si>
  <si>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</si>
  <si>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</si>
  <si>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</si>
  <si>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</si>
  <si>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</si>
  <si>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</si>
  <si>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</si>
  <si>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</si>
  <si>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</si>
  <si>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</si>
  <si>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</si>
  <si>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</si>
  <si>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</si>
  <si>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</si>
  <si>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</si>
  <si>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</si>
  <si>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</si>
  <si>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</si>
  <si>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</si>
  <si>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</si>
  <si>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</si>
  <si>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</si>
  <si>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</si>
  <si>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</si>
  <si>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</si>
  <si>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</si>
  <si>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</si>
  <si>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</si>
  <si>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</si>
  <si>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</si>
  <si>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</si>
  <si>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</si>
  <si>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</si>
  <si>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</si>
  <si>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</si>
  <si>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</si>
  <si>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</si>
  <si>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</si>
  <si>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</si>
  <si>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</si>
  <si>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</si>
  <si>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</si>
  <si>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</si>
  <si>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</si>
  <si>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</si>
  <si>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</si>
  <si>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</si>
  <si>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</si>
  <si>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</si>
  <si>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</si>
  <si>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</si>
  <si>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</si>
  <si>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</si>
  <si>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</si>
  <si>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</si>
  <si>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</si>
  <si>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</si>
  <si>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</si>
  <si>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</si>
  <si>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</si>
  <si>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</si>
  <si>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</si>
  <si>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</si>
  <si>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</si>
  <si>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</si>
  <si>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</si>
  <si>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</si>
  <si>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</si>
  <si>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</si>
  <si>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</si>
  <si>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</si>
  <si>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</si>
  <si>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</si>
  <si>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</si>
  <si>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</si>
  <si>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</si>
  <si>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</si>
  <si>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</si>
  <si>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</si>
  <si>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</si>
  <si>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</si>
  <si>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</si>
  <si>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</si>
  <si>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</si>
  <si>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</si>
  <si>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</si>
  <si>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</si>
  <si>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</si>
  <si>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</si>
  <si>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</si>
  <si>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</si>
  <si>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</si>
  <si>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</si>
  <si>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</si>
  <si>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</si>
  <si>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</si>
  <si>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</si>
  <si>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</si>
  <si>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</si>
  <si>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</si>
  <si>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</si>
  <si>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</si>
  <si>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</si>
  <si>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</si>
  <si>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</si>
  <si>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</si>
  <si>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</si>
  <si>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</si>
  <si>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</si>
  <si>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</si>
  <si>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</si>
  <si>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</si>
  <si>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</si>
  <si>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</si>
  <si>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</si>
  <si>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</si>
  <si>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</si>
  <si>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</si>
  <si>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</si>
  <si>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</si>
  <si>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</si>
  <si>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</si>
  <si>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</si>
  <si>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</si>
  <si>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</si>
  <si>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</si>
  <si>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</si>
  <si>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</si>
  <si>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</si>
  <si>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</si>
  <si>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</si>
  <si>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</si>
  <si>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</si>
  <si>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</si>
  <si>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</si>
  <si>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</si>
  <si>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</si>
  <si>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</si>
  <si>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</si>
  <si>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</si>
  <si>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</si>
  <si>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</si>
  <si>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</si>
  <si>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</si>
  <si>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</si>
  <si>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</si>
  <si>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</si>
  <si>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</si>
  <si>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</si>
  <si>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</si>
  <si>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</si>
  <si>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</si>
  <si>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</si>
  <si>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</si>
  <si>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</si>
  <si>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</si>
  <si>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</si>
  <si>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</si>
  <si>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</si>
  <si>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</si>
  <si>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</si>
  <si>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</si>
  <si>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</si>
  <si>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</si>
  <si>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</si>
  <si>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</si>
  <si>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</si>
  <si>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</si>
  <si>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</si>
  <si>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</si>
  <si>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</si>
  <si>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</si>
  <si>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</si>
  <si>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</si>
  <si>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</si>
  <si>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</si>
  <si>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</si>
  <si>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</si>
  <si>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</si>
  <si>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</si>
  <si>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</si>
  <si>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</si>
  <si>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</si>
  <si>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</si>
  <si>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</si>
  <si>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</si>
  <si>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</si>
  <si>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</si>
  <si>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</si>
  <si>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</si>
  <si>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</si>
  <si>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</si>
  <si>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</si>
  <si>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</si>
  <si>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</si>
  <si>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</si>
  <si>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</si>
  <si>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</si>
  <si>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</si>
  <si>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</si>
  <si>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</si>
  <si>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</si>
  <si>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</si>
  <si>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</si>
  <si>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</si>
  <si>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</si>
  <si>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</si>
  <si>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</si>
  <si>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</si>
  <si>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</si>
  <si>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</si>
  <si>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</si>
  <si>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</si>
  <si>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</si>
  <si>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</si>
  <si>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</si>
  <si>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</si>
  <si>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</si>
  <si>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</si>
  <si>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</si>
  <si>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</si>
  <si>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</si>
  <si>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</si>
  <si>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</si>
  <si>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</si>
  <si>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</si>
  <si>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</si>
  <si>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</si>
  <si>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</si>
  <si>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</si>
  <si>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</si>
  <si>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</si>
  <si>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</si>
  <si>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</si>
  <si>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</si>
  <si>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</si>
  <si>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</si>
  <si>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</si>
  <si>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</si>
  <si>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</si>
  <si>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</si>
  <si>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</si>
  <si>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</si>
  <si>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</si>
  <si>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</si>
  <si>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</si>
  <si>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</si>
  <si>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</si>
  <si>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</si>
  <si>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</si>
  <si>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</si>
  <si>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</si>
  <si>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</si>
  <si>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</si>
  <si>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</si>
  <si>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</si>
  <si>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</si>
  <si>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</si>
  <si>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</si>
  <si>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</si>
  <si>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</si>
  <si>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</si>
  <si>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</si>
  <si>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</si>
  <si>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</si>
  <si>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</si>
  <si>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</si>
  <si>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</si>
  <si>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</si>
  <si>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</si>
  <si>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</si>
  <si>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</si>
  <si>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</si>
  <si>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</si>
  <si>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</si>
  <si>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</si>
  <si>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</si>
  <si>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</si>
  <si>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</si>
  <si>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</si>
  <si>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</si>
  <si>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</si>
  <si>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</si>
  <si>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</si>
  <si>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</si>
  <si>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</si>
  <si>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</si>
  <si>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</si>
  <si>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</si>
  <si>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</si>
  <si>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</si>
  <si>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</si>
  <si>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</si>
  <si>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</si>
  <si>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</si>
  <si>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</si>
  <si>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</si>
  <si>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</si>
  <si>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</si>
  <si>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</si>
  <si>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</si>
  <si>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</si>
  <si>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</si>
  <si>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</si>
  <si>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</si>
  <si>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</si>
  <si>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</si>
  <si>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</si>
  <si>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</si>
  <si>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</si>
  <si>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</si>
  <si>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</si>
  <si>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</si>
  <si>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</si>
  <si>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</si>
  <si>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</si>
  <si>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</si>
  <si>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</si>
  <si>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</si>
  <si>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</si>
  <si>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</si>
  <si>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</si>
  <si>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</si>
  <si>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</si>
  <si>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</si>
  <si>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</si>
  <si>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</si>
  <si>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</si>
  <si>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</si>
  <si>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</si>
  <si>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</si>
  <si>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</si>
  <si>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</si>
  <si>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</si>
  <si>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</si>
  <si>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</si>
  <si>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</si>
  <si>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</si>
  <si>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</si>
  <si>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</si>
  <si>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</si>
  <si>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</si>
  <si>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</si>
  <si>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</si>
  <si>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</si>
  <si>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</si>
  <si>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</si>
  <si>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</si>
  <si>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</si>
  <si>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</si>
  <si>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</si>
  <si>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</si>
  <si>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</si>
  <si>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</si>
  <si>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</si>
  <si>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</si>
  <si>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</si>
  <si>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</si>
  <si>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</si>
  <si>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</si>
  <si>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</si>
  <si>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</si>
  <si>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</si>
  <si>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</si>
  <si>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</si>
  <si>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</si>
  <si>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</si>
  <si>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</si>
  <si>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</si>
  <si>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</si>
  <si>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</si>
  <si>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</si>
  <si>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</si>
  <si>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</si>
  <si>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</si>
  <si>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</si>
  <si>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</si>
  <si>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</si>
  <si>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</si>
  <si>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</si>
  <si>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</si>
  <si>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</si>
  <si>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</si>
  <si>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</si>
  <si>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</si>
  <si>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</si>
  <si>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</si>
  <si>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</si>
  <si>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</si>
  <si>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</si>
  <si>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</si>
  <si>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</si>
  <si>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</si>
  <si>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</si>
  <si>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</si>
  <si>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</si>
  <si>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</si>
  <si>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</si>
  <si>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</si>
  <si>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</si>
  <si>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</si>
  <si>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</si>
  <si>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</si>
  <si>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</si>
  <si>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</si>
  <si>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</si>
  <si>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</si>
  <si>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</si>
  <si>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</si>
  <si>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</si>
  <si>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</si>
  <si>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</si>
  <si>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</si>
  <si>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</si>
  <si>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</si>
  <si>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</si>
  <si>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</si>
  <si>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</si>
  <si>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</si>
  <si>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</si>
  <si>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</si>
  <si>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</si>
  <si>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</si>
  <si>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</si>
  <si>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</si>
  <si>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</si>
  <si>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</si>
  <si>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</si>
  <si>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</si>
  <si>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</si>
  <si>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</si>
  <si>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</si>
  <si>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</si>
  <si>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</si>
  <si>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</si>
  <si>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</si>
  <si>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</si>
  <si>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</si>
  <si>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</si>
  <si>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</si>
  <si>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</si>
  <si>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</si>
  <si>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</si>
  <si>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</si>
  <si>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</si>
  <si>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</si>
  <si>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</si>
  <si>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</si>
  <si>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</si>
  <si>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</si>
  <si>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</si>
  <si>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</si>
  <si>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</si>
  <si>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</si>
  <si>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</si>
  <si>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</si>
  <si>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</si>
  <si>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</si>
  <si>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</si>
  <si>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</si>
  <si>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</si>
  <si>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</si>
  <si>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</si>
  <si>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</si>
  <si>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</si>
  <si>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</si>
  <si>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</si>
  <si>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</si>
  <si>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</si>
  <si>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</si>
  <si>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</si>
  <si>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</si>
  <si>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</si>
  <si>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</si>
  <si>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</si>
  <si>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</si>
  <si>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</si>
  <si>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</si>
  <si>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</si>
  <si>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</si>
  <si>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</si>
  <si>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</si>
  <si>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</si>
  <si>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</si>
  <si>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</si>
  <si>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</si>
  <si>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</si>
  <si>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</si>
  <si>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</si>
  <si>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</si>
  <si>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</si>
  <si>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</si>
  <si>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</si>
  <si>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</si>
  <si>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</si>
  <si>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</si>
  <si>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</si>
  <si>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</si>
  <si>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</si>
  <si>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</si>
  <si>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</si>
  <si>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</si>
  <si>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</si>
  <si>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</si>
  <si>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</si>
  <si>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</si>
  <si>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</si>
  <si>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</si>
  <si>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</si>
  <si>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</si>
  <si>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</si>
  <si>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</si>
  <si>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</si>
  <si>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</si>
  <si>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</si>
  <si>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</si>
  <si>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</si>
  <si>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</si>
  <si>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</si>
  <si>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</si>
  <si>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</si>
  <si>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</si>
  <si>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</si>
  <si>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</si>
  <si>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</si>
  <si>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</si>
  <si>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</si>
  <si>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</si>
  <si>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</si>
  <si>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</si>
  <si>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</si>
  <si>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</si>
  <si>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</si>
  <si>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</si>
  <si>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</si>
  <si>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</si>
  <si>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</si>
  <si>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</si>
  <si>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</si>
  <si>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</si>
  <si>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</si>
  <si>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</si>
  <si>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</si>
  <si>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</si>
  <si>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</si>
  <si>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</si>
  <si>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</si>
  <si>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</si>
  <si>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</si>
  <si>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</si>
  <si>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</si>
  <si>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</si>
  <si>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</si>
  <si>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</si>
  <si>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</si>
  <si>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</si>
  <si>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</si>
  <si>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</si>
  <si>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</si>
  <si>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</si>
  <si>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</si>
  <si>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</si>
  <si>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</si>
  <si>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</si>
  <si>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</si>
  <si>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</si>
  <si>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</si>
  <si>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</si>
  <si>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</si>
  <si>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</si>
  <si>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</si>
  <si>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</si>
  <si>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</si>
  <si>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</si>
  <si>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</si>
  <si>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</si>
  <si>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</si>
  <si>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</si>
  <si>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</si>
  <si>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</si>
  <si>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</si>
  <si>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</si>
  <si>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</si>
  <si>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</si>
  <si>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</si>
  <si>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</si>
  <si>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</si>
  <si>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</si>
  <si>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</si>
  <si>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</si>
  <si>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</si>
  <si>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</si>
  <si>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</si>
  <si>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</si>
  <si>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</si>
  <si>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</si>
  <si>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</si>
  <si>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</si>
  <si>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</si>
  <si>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</si>
  <si>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</si>
  <si>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</si>
  <si>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</si>
  <si>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</si>
  <si>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</si>
  <si>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</si>
  <si>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</si>
  <si>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</si>
  <si>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</si>
  <si>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</si>
  <si>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</si>
  <si>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</si>
  <si>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</si>
  <si>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</si>
  <si>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</si>
  <si>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</si>
  <si>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</si>
  <si>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</si>
  <si>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</si>
  <si>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</si>
  <si>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</si>
  <si>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</si>
  <si>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</si>
  <si>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</si>
  <si>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</si>
  <si>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</si>
  <si>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</si>
  <si>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</si>
  <si>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</si>
  <si>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</si>
  <si>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</si>
  <si>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</si>
  <si>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</si>
  <si>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</si>
  <si>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</si>
  <si>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</si>
  <si>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</si>
  <si>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</si>
  <si>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</si>
  <si>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</si>
  <si>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</si>
  <si>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</si>
  <si>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</si>
  <si>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</si>
  <si>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</si>
  <si>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</si>
  <si>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</si>
  <si>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</si>
  <si>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</si>
  <si>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</si>
  <si>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</si>
  <si>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</si>
  <si>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</si>
  <si>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</si>
  <si>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</si>
  <si>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</si>
  <si>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</si>
  <si>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</si>
  <si>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</si>
  <si>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</si>
  <si>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</si>
  <si>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</si>
  <si>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</si>
  <si>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</si>
  <si>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</si>
  <si>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</si>
  <si>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</si>
  <si>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</si>
  <si>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</si>
  <si>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</si>
  <si>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</si>
  <si>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</si>
  <si>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</si>
  <si>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</si>
  <si>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</si>
  <si>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</si>
  <si>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</si>
  <si>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</si>
  <si>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</si>
  <si>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</si>
  <si>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</si>
  <si>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</si>
  <si>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</si>
  <si>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</si>
  <si>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</si>
  <si>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</si>
  <si>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</si>
  <si>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</si>
  <si>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</si>
  <si>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</si>
  <si>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</si>
  <si>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</si>
  <si>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</si>
  <si>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</si>
  <si>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</si>
  <si>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</si>
  <si>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</si>
  <si>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</si>
  <si>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</si>
  <si>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</si>
  <si>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</si>
  <si>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</si>
  <si>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</si>
  <si>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</si>
  <si>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</si>
  <si>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</si>
  <si>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</si>
  <si>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</si>
  <si>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</si>
  <si>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</si>
  <si>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</si>
  <si>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</si>
  <si>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</si>
  <si>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</si>
  <si>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</si>
  <si>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</si>
  <si>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</si>
  <si>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</si>
  <si>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</si>
  <si>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</si>
  <si>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</si>
  <si>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</si>
  <si>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</si>
  <si>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</si>
  <si>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</si>
  <si>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</si>
  <si>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</si>
  <si>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</si>
  <si>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</si>
  <si>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</si>
  <si>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</si>
  <si>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</si>
  <si>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</si>
  <si>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</si>
  <si>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</si>
  <si>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</si>
  <si>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</si>
  <si>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</si>
  <si>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</si>
  <si>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</si>
  <si>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</si>
  <si>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</si>
  <si>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</si>
  <si>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</si>
  <si>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</si>
  <si>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</si>
  <si>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</si>
  <si>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</si>
  <si>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</si>
  <si>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</si>
  <si>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</si>
  <si>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</si>
  <si>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</si>
  <si>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</si>
  <si>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</si>
  <si>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</si>
  <si>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</si>
  <si>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</si>
  <si>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</si>
  <si>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</si>
  <si>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</si>
  <si>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</si>
  <si>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</si>
  <si>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</si>
  <si>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</si>
  <si>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</si>
  <si>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</si>
  <si>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</si>
  <si>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</si>
  <si>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</si>
  <si>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</si>
  <si>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</si>
  <si>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</si>
  <si>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</si>
  <si>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</si>
  <si>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</si>
  <si>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</si>
  <si>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</si>
  <si>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</si>
  <si>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</si>
  <si>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</si>
  <si>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</si>
  <si>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</si>
  <si>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</si>
  <si>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</si>
  <si>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</si>
  <si>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</si>
  <si>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</si>
  <si>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</si>
  <si>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</si>
  <si>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</si>
  <si>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</si>
  <si>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</si>
  <si>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</si>
  <si>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</si>
  <si>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</si>
  <si>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</si>
  <si>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</si>
  <si>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</si>
  <si>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</si>
  <si>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</si>
  <si>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</si>
  <si>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</si>
  <si>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</si>
  <si>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</si>
  <si>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</si>
  <si>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</si>
  <si>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</si>
  <si>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</si>
  <si>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</si>
  <si>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</si>
  <si>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</si>
  <si>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</si>
  <si>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</si>
  <si>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</si>
  <si>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</si>
  <si>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</si>
  <si>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</si>
  <si>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</si>
  <si>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</si>
  <si>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</si>
  <si>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</si>
  <si>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</si>
  <si>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</si>
  <si>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</si>
  <si>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</si>
  <si>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</si>
  <si>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</si>
  <si>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</si>
  <si>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</si>
  <si>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</si>
  <si>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</si>
  <si>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</si>
  <si>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</si>
  <si>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</si>
  <si>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</si>
  <si>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</si>
  <si>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</si>
  <si>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</si>
  <si>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</si>
  <si>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</si>
  <si>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</si>
  <si>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</si>
  <si>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</si>
  <si>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</si>
  <si>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</si>
  <si>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</si>
  <si>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</si>
  <si>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</si>
  <si>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</si>
  <si>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</si>
  <si>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</si>
  <si>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</si>
  <si>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</si>
  <si>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</si>
  <si>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</si>
  <si>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</si>
  <si>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</si>
  <si>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</si>
  <si>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</si>
  <si>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</si>
  <si>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</si>
  <si>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</si>
  <si>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</si>
  <si>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</si>
  <si>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</si>
  <si>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</si>
  <si>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</si>
  <si>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</si>
  <si>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</si>
  <si>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</si>
  <si>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</si>
  <si>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</si>
  <si>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</si>
  <si>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</si>
  <si>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</si>
  <si>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</si>
  <si>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</si>
  <si>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</si>
  <si>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</si>
  <si>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</si>
  <si>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</si>
  <si>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</si>
  <si>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</si>
  <si>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</si>
  <si>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</si>
  <si>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</si>
  <si>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</si>
  <si>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</si>
  <si>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</si>
  <si>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</si>
  <si>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</si>
  <si>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</si>
  <si>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</si>
  <si>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</si>
  <si>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</si>
  <si>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</si>
  <si>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</si>
  <si>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</si>
  <si>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</si>
  <si>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</si>
  <si>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</si>
  <si>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</si>
  <si>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</si>
  <si>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</si>
  <si>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</si>
  <si>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</si>
  <si>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</si>
  <si>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</si>
  <si>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</si>
  <si>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</si>
  <si>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</si>
  <si>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</si>
  <si>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</si>
  <si>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</si>
  <si>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</si>
  <si>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</si>
  <si>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</si>
  <si>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</si>
  <si>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</si>
  <si>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</si>
  <si>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</si>
  <si>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</si>
  <si>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</si>
  <si>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</si>
  <si>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</si>
  <si>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</si>
  <si>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</si>
  <si>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</si>
  <si>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</si>
  <si>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</si>
  <si>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</si>
  <si>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</si>
  <si>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</si>
  <si>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</si>
  <si>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</si>
  <si>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</si>
  <si>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</si>
  <si>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</si>
  <si>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</si>
  <si>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</si>
  <si>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</si>
  <si>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</si>
  <si>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</si>
  <si>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</si>
  <si>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</si>
  <si>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</si>
  <si>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</si>
  <si>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</si>
  <si>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</si>
  <si>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</si>
  <si>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</si>
  <si>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</si>
  <si>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</si>
  <si>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</si>
  <si>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</si>
  <si>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</si>
  <si>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</si>
  <si>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</si>
  <si>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</si>
  <si>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</si>
  <si>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</si>
  <si>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</si>
  <si>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</si>
  <si>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</si>
  <si>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</si>
  <si>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</si>
  <si>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</si>
  <si>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</si>
  <si>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</si>
  <si>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</si>
  <si>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</si>
  <si>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</si>
  <si>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</si>
  <si>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</si>
  <si>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</si>
  <si>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</si>
  <si>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</si>
  <si>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</si>
  <si>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</si>
  <si>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</si>
  <si>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</si>
  <si>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</si>
  <si>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</si>
  <si>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</si>
  <si>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</si>
  <si>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</si>
  <si>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</si>
  <si>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</si>
  <si>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</si>
  <si>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</si>
  <si>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</si>
  <si>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</si>
  <si>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</si>
  <si>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</si>
  <si>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</si>
  <si>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</si>
  <si>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</si>
  <si>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</si>
  <si>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</si>
  <si>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</si>
  <si>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</si>
  <si>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</si>
  <si>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</si>
  <si>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</si>
  <si>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</si>
  <si>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</si>
  <si>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</si>
  <si>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</si>
  <si>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</si>
  <si>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</si>
  <si>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</si>
  <si>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</si>
  <si>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</si>
  <si>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</si>
  <si>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</si>
  <si>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</si>
  <si>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</si>
  <si>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</si>
  <si>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</si>
  <si>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</si>
  <si>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</si>
  <si>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</si>
  <si>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</si>
  <si>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</si>
  <si>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</si>
  <si>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</si>
  <si>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</si>
  <si>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</si>
  <si>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</si>
  <si>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</si>
  <si>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</si>
  <si>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</si>
  <si>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</si>
  <si>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</si>
  <si>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</si>
  <si>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</si>
  <si>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</si>
  <si>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</si>
  <si>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</si>
  <si>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</si>
  <si>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</si>
  <si>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</si>
  <si>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</si>
  <si>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</si>
  <si>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</si>
  <si>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</si>
  <si>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</si>
  <si>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</si>
  <si>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</si>
  <si>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</si>
  <si>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</si>
  <si>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</si>
  <si>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</si>
  <si>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</si>
  <si>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</si>
  <si>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</si>
  <si>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</si>
  <si>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</si>
  <si>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</si>
  <si>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</si>
  <si>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</si>
  <si>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</si>
  <si>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</si>
  <si>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</si>
  <si>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</si>
  <si>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</si>
  <si>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</si>
  <si>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</si>
  <si>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</si>
  <si>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</si>
  <si>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</si>
  <si>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</si>
  <si>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</si>
  <si>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</si>
  <si>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</si>
  <si>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</si>
  <si>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</si>
  <si>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</si>
  <si>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</si>
  <si>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</si>
  <si>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</si>
  <si>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</si>
  <si>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</si>
  <si>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</si>
  <si>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</si>
  <si>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</si>
  <si>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</si>
  <si>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</si>
  <si>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</si>
  <si>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</si>
  <si>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</si>
  <si>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</si>
  <si>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</si>
  <si>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</si>
  <si>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</si>
  <si>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</si>
  <si>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</si>
  <si>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</si>
  <si>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</si>
  <si>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</si>
  <si>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</si>
  <si>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</si>
  <si>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</si>
  <si>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</si>
  <si>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</si>
  <si>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</si>
  <si>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</si>
  <si>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</si>
  <si>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</si>
  <si>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</si>
  <si>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</si>
  <si>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</si>
  <si>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</si>
  <si>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</si>
  <si>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</si>
  <si>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</si>
  <si>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</si>
  <si>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</si>
  <si>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</si>
  <si>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</si>
  <si>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</si>
  <si>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</si>
  <si>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</si>
  <si>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</si>
  <si>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</si>
  <si>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</si>
  <si>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</si>
  <si>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</si>
  <si>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</si>
  <si>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</si>
  <si>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</si>
  <si>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</si>
  <si>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</si>
  <si>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</si>
  <si>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</si>
  <si>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</si>
  <si>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</si>
  <si>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</si>
  <si>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</si>
  <si>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</si>
  <si>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</si>
  <si>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</si>
  <si>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</si>
  <si>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</si>
  <si>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</si>
  <si>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</si>
  <si>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</si>
  <si>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</si>
  <si>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</si>
  <si>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</si>
  <si>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</si>
  <si>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</si>
  <si>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</si>
  <si>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</si>
  <si>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</si>
  <si>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</si>
  <si>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</si>
  <si>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</si>
  <si>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</si>
  <si>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</si>
  <si>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</si>
  <si>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</si>
  <si>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</si>
  <si>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</si>
  <si>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</si>
  <si>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</si>
  <si>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</si>
  <si>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</si>
  <si>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</si>
  <si>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</si>
  <si>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</si>
  <si>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</si>
  <si>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</si>
  <si>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</si>
  <si>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</si>
  <si>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</si>
  <si>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</si>
  <si>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</si>
  <si>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</si>
  <si>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</si>
  <si>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</si>
  <si>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</si>
  <si>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</si>
  <si>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</si>
  <si>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</si>
  <si>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</si>
  <si>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</si>
  <si>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</si>
  <si>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</si>
  <si>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</si>
  <si>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</si>
  <si>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</si>
  <si>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</si>
  <si>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</si>
  <si>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</si>
  <si>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</si>
  <si>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</si>
  <si>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</si>
  <si>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</si>
  <si>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</si>
  <si>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</si>
  <si>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</si>
  <si>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</si>
  <si>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</si>
  <si>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</si>
  <si>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</si>
  <si>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</si>
  <si>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</si>
  <si>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</si>
  <si>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</si>
  <si>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</si>
  <si>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</si>
  <si>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</si>
  <si>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</si>
  <si>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</si>
  <si>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</si>
  <si>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</si>
  <si>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</si>
  <si>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</si>
  <si>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</si>
  <si>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</si>
  <si>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</si>
  <si>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</si>
  <si>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</si>
  <si>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</si>
  <si>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</si>
  <si>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</si>
  <si>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</si>
  <si>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</si>
  <si>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</si>
  <si>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</si>
  <si>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</si>
  <si>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</si>
  <si>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</si>
  <si>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</si>
  <si>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</si>
  <si>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</si>
  <si>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</si>
  <si>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</si>
  <si>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</si>
  <si>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</si>
  <si>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</si>
  <si>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</si>
  <si>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</si>
  <si>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</si>
  <si>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</si>
  <si>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</si>
  <si>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</si>
  <si>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</si>
  <si>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</si>
  <si>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</si>
  <si>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</si>
  <si>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</si>
  <si>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</si>
  <si>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</si>
  <si>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</si>
  <si>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</si>
  <si>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</si>
  <si>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</si>
  <si>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</si>
  <si>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</si>
  <si>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</si>
  <si>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</si>
  <si>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</si>
  <si>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</si>
  <si>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</si>
  <si>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</si>
  <si>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</si>
  <si>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</si>
  <si>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</si>
  <si>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</si>
  <si>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</si>
  <si>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</si>
  <si>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</si>
  <si>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</si>
  <si>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</si>
  <si>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</si>
  <si>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</si>
  <si>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</si>
  <si>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</si>
  <si>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</si>
  <si>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</si>
  <si>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</si>
  <si>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</si>
  <si>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</si>
  <si>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</si>
  <si>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</si>
  <si>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</si>
  <si>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</si>
  <si>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</si>
  <si>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</si>
  <si>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</si>
  <si>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</si>
  <si>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</si>
  <si>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</si>
  <si>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</si>
  <si>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</si>
  <si>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</si>
  <si>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</si>
  <si>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</si>
  <si>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</si>
  <si>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</si>
  <si>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</si>
  <si>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</si>
  <si>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</si>
  <si>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</si>
  <si>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</si>
  <si>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</si>
  <si>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</si>
  <si>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</si>
  <si>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</si>
  <si>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</si>
  <si>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</si>
  <si>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</si>
  <si>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</si>
  <si>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</si>
  <si>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</si>
  <si>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</si>
  <si>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</si>
  <si>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</si>
  <si>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</si>
  <si>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</si>
  <si>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</si>
  <si>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</si>
  <si>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</si>
  <si>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</si>
  <si>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</si>
  <si>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</si>
  <si>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</si>
  <si>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</si>
  <si>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</si>
  <si>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</si>
  <si>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</si>
  <si>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</si>
  <si>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</si>
  <si>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</si>
  <si>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</si>
  <si>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</si>
  <si>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</si>
  <si>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</si>
  <si>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</si>
  <si>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</si>
  <si>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</si>
  <si>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</si>
  <si>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</si>
  <si>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</si>
  <si>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</si>
  <si>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</si>
  <si>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</si>
  <si>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</si>
  <si>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</si>
  <si>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</si>
  <si>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</si>
  <si>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</si>
  <si>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</si>
  <si>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</si>
  <si>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</si>
  <si>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</si>
  <si>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</si>
  <si>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</si>
  <si>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</si>
  <si>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</si>
  <si>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</si>
  <si>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</si>
  <si>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</si>
  <si>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</si>
  <si>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</si>
  <si>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</si>
  <si>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</si>
  <si>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</si>
  <si>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</si>
  <si>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</si>
  <si>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</si>
  <si>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</si>
  <si>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</si>
  <si>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</si>
  <si>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</si>
  <si>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</si>
  <si>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</si>
  <si>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</si>
  <si>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</si>
  <si>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</si>
  <si>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</si>
  <si>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</si>
  <si>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</si>
  <si>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</si>
  <si>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</si>
  <si>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</si>
  <si>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</si>
  <si>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</si>
  <si>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</si>
  <si>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</si>
  <si>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</si>
  <si>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</si>
  <si>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</si>
  <si>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</si>
  <si>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</si>
  <si>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</si>
  <si>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</si>
  <si>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</si>
  <si>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</si>
  <si>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</si>
  <si>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</si>
  <si>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</si>
  <si>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</si>
  <si>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</si>
  <si>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</si>
  <si>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</si>
  <si>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</si>
  <si>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</si>
  <si>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</si>
  <si>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</si>
  <si>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</si>
  <si>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</si>
  <si>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</si>
  <si>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</si>
  <si>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</si>
  <si>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</si>
  <si>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</si>
  <si>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</si>
  <si>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</si>
  <si>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</si>
  <si>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</si>
  <si>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</si>
  <si>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</si>
  <si>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</si>
  <si>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</si>
  <si>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</si>
  <si>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</si>
  <si>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</si>
  <si>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</si>
  <si>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</si>
  <si>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</si>
  <si>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</si>
  <si>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</si>
  <si>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</si>
  <si>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</si>
  <si>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</si>
  <si>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</si>
  <si>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</si>
  <si>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</si>
  <si>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</si>
  <si>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</si>
  <si>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</si>
  <si>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</si>
  <si>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</si>
  <si>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</si>
  <si>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</si>
  <si>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</si>
  <si>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</si>
  <si>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</si>
  <si>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</si>
  <si>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</si>
  <si>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</si>
  <si>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</si>
  <si>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</si>
  <si>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</si>
  <si>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</si>
  <si>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</si>
  <si>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</si>
  <si>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</si>
  <si>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</si>
  <si>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</si>
  <si>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</si>
  <si>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</si>
  <si>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</si>
  <si>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</si>
  <si>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</si>
  <si>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</si>
  <si>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</si>
  <si>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</si>
  <si>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</si>
  <si>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</si>
  <si>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</si>
  <si>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</si>
  <si>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</si>
  <si>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</si>
  <si>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</si>
  <si>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</si>
  <si>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</si>
  <si>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</si>
  <si>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</si>
  <si>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</si>
  <si>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</si>
  <si>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</si>
  <si>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</si>
  <si>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</si>
  <si>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</si>
  <si>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</si>
  <si>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</si>
  <si>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</si>
  <si>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</si>
  <si>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</si>
  <si>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</si>
  <si>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</si>
  <si>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</si>
  <si>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</si>
  <si>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</si>
  <si>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</si>
  <si>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</si>
  <si>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</si>
  <si>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</si>
  <si>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</si>
  <si>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</si>
  <si>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</si>
  <si>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</si>
  <si>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</si>
  <si>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</si>
  <si>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</si>
  <si>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</si>
  <si>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</si>
  <si>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</si>
  <si>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</si>
  <si>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</si>
  <si>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</si>
  <si>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</si>
  <si>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</si>
  <si>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</si>
  <si>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</si>
  <si>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</si>
  <si>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</si>
  <si>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</si>
  <si>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</si>
  <si>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</si>
  <si>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</si>
  <si>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</si>
  <si>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</si>
  <si>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</si>
  <si>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</si>
  <si>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</si>
  <si>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</si>
  <si>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</si>
  <si>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</si>
  <si>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</si>
  <si>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</si>
  <si>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</si>
  <si>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</si>
  <si>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</si>
  <si>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</si>
  <si>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</si>
  <si>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</si>
  <si>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</si>
  <si>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</si>
  <si>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</si>
  <si>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</si>
  <si>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</si>
  <si>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</si>
  <si>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</si>
  <si>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</si>
  <si>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</si>
  <si>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</si>
  <si>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</si>
  <si>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</si>
  <si>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</si>
  <si>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</si>
  <si>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</si>
  <si>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</si>
  <si>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</si>
  <si>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</si>
  <si>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</si>
  <si>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</si>
  <si>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</si>
  <si>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</si>
  <si>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</si>
  <si>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</si>
  <si>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</si>
  <si>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</si>
  <si>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</si>
  <si>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</si>
  <si>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</si>
  <si>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</si>
  <si>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</si>
  <si>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</si>
  <si>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</si>
  <si>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</si>
  <si>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</si>
  <si>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</si>
  <si>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</si>
  <si>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</si>
  <si>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</si>
  <si>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</si>
  <si>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</si>
  <si>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</si>
  <si>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</si>
  <si>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</si>
  <si>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</si>
  <si>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</si>
  <si>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</si>
  <si>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</si>
  <si>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</si>
  <si>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</si>
  <si>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</si>
  <si>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</si>
  <si>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</si>
  <si>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</si>
  <si>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</si>
  <si>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</si>
  <si>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</si>
  <si>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</si>
  <si>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</si>
  <si>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</si>
  <si>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</si>
  <si>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</si>
  <si>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</si>
  <si>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</si>
  <si>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</si>
  <si>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</si>
  <si>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</si>
  <si>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</si>
  <si>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</si>
  <si>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</si>
  <si>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</si>
  <si>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</si>
  <si>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</si>
  <si>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</si>
  <si>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</si>
  <si>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</si>
  <si>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</si>
  <si>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</si>
  <si>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</si>
  <si>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</si>
  <si>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</si>
  <si>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</si>
  <si>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</si>
  <si>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</si>
  <si>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</si>
  <si>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</si>
  <si>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</si>
  <si>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</si>
  <si>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</si>
  <si>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</si>
  <si>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</si>
  <si>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</si>
  <si>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</si>
  <si>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</si>
  <si>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</si>
  <si>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</si>
  <si>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</si>
  <si>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</si>
  <si>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</si>
  <si>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</si>
  <si>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</si>
  <si>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</si>
  <si>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</si>
  <si>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</si>
  <si>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</si>
  <si>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</si>
  <si>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</si>
  <si>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</si>
  <si>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</si>
  <si>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</si>
  <si>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</si>
  <si>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</si>
  <si>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</si>
  <si>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</si>
  <si>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</si>
  <si>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</si>
  <si>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</si>
  <si>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</si>
  <si>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</si>
  <si>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</si>
  <si>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</si>
  <si>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</si>
  <si>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</si>
  <si>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</si>
  <si>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</si>
  <si>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</si>
  <si>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</si>
  <si>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</si>
  <si>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</si>
  <si>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</si>
  <si>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</si>
  <si>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</si>
  <si>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</si>
  <si>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</si>
  <si>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</si>
  <si>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</si>
  <si>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</si>
  <si>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</si>
  <si>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</si>
  <si>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</si>
  <si>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</si>
  <si>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</si>
  <si>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</si>
  <si>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</si>
  <si>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</si>
  <si>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</si>
  <si>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</si>
  <si>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</si>
  <si>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</si>
  <si>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</si>
  <si>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</si>
  <si>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</si>
  <si>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</si>
  <si>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</si>
  <si>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</si>
  <si>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</si>
  <si>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</si>
  <si>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</si>
  <si>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</si>
  <si>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</si>
  <si>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</si>
  <si>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</si>
  <si>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</si>
  <si>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</si>
  <si>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</si>
  <si>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</si>
  <si>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</si>
  <si>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</si>
  <si>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</si>
  <si>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</si>
  <si>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</si>
  <si>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</si>
  <si>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</si>
  <si>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</si>
  <si>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</si>
  <si>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</si>
  <si>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</si>
  <si>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</si>
  <si>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</si>
  <si>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</si>
  <si>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</si>
  <si>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</si>
  <si>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</si>
  <si>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</si>
  <si>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</si>
  <si>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</si>
  <si>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</si>
  <si>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</si>
  <si>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</si>
  <si>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</si>
  <si>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</si>
  <si>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</si>
  <si>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</si>
  <si>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</si>
  <si>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</si>
  <si>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</si>
  <si>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</si>
  <si>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</si>
  <si>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</si>
  <si>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</si>
  <si>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</si>
  <si>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</si>
  <si>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</si>
  <si>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</si>
  <si>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</si>
  <si>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</si>
  <si>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</si>
  <si>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</si>
  <si>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</si>
  <si>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</si>
  <si>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</si>
  <si>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</si>
  <si>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</si>
  <si>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</si>
  <si>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</si>
  <si>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</si>
  <si>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</si>
  <si>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</si>
  <si>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</si>
  <si>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</si>
  <si>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</si>
  <si>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</si>
  <si>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</si>
  <si>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</si>
  <si>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</si>
  <si>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</si>
  <si>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</si>
  <si>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</si>
  <si>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</si>
  <si>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</si>
  <si>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</si>
  <si>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</si>
  <si>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</si>
  <si>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</si>
  <si>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</si>
  <si>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</si>
  <si>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</si>
  <si>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</si>
  <si>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</si>
  <si>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</si>
  <si>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</si>
  <si>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</si>
  <si>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</si>
  <si>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</si>
  <si>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</si>
  <si>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</si>
  <si>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</si>
  <si>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</si>
  <si>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</si>
  <si>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</si>
  <si>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</si>
  <si>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</si>
  <si>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</si>
  <si>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</si>
  <si>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</si>
  <si>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</si>
  <si>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</si>
  <si>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</si>
  <si>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</si>
  <si>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</si>
  <si>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</si>
  <si>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</si>
  <si>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</si>
  <si>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</si>
  <si>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</si>
  <si>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</si>
  <si>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</si>
  <si>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</si>
  <si>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</si>
  <si>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</si>
  <si>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</si>
  <si>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</si>
  <si>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</si>
  <si>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</si>
  <si>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</si>
  <si>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</si>
  <si>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</si>
  <si>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</si>
  <si>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</si>
  <si>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</si>
  <si>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</si>
  <si>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</si>
  <si>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</si>
  <si>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</si>
  <si>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</si>
  <si>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</si>
  <si>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</si>
  <si>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</si>
  <si>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</si>
  <si>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</si>
  <si>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</si>
  <si>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</si>
  <si>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</si>
  <si>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</si>
  <si>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</si>
  <si>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</si>
  <si>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</si>
  <si>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</si>
  <si>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</si>
  <si>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</si>
  <si>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</si>
  <si>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</si>
  <si>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</si>
  <si>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</si>
  <si>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</si>
  <si>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</si>
  <si>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</si>
  <si>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</si>
  <si>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</si>
  <si>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</si>
  <si>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</si>
  <si>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</si>
  <si>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</si>
  <si>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</si>
  <si>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</si>
  <si>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</si>
  <si>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</si>
  <si>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</si>
  <si>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</si>
  <si>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</si>
  <si>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</si>
  <si>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</si>
  <si>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</si>
  <si>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</si>
  <si>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</si>
  <si>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</si>
  <si>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</si>
  <si>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</si>
  <si>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</si>
  <si>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</si>
  <si>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</si>
  <si>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</si>
  <si>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</si>
  <si>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</si>
  <si>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</si>
  <si>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</si>
  <si>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</si>
  <si>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</si>
  <si>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</si>
  <si>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</si>
  <si>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</si>
  <si>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</si>
  <si>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</si>
  <si>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</si>
  <si>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</si>
  <si>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</si>
  <si>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</si>
  <si>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</si>
  <si>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</si>
  <si>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</si>
  <si>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</si>
  <si>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</si>
  <si>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</si>
  <si>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</si>
  <si>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</si>
  <si>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</si>
  <si>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</si>
  <si>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</si>
  <si>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</si>
  <si>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</si>
  <si>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</si>
  <si>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</si>
  <si>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</si>
  <si>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</si>
  <si>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</si>
  <si>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</si>
  <si>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</si>
  <si>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</si>
  <si>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</si>
  <si>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</si>
  <si>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</si>
  <si>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</si>
  <si>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</si>
  <si>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</si>
  <si>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</si>
  <si>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</si>
  <si>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</si>
  <si>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</si>
  <si>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</si>
  <si>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</si>
  <si>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</si>
  <si>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</si>
  <si>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</si>
  <si>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</si>
  <si>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</si>
  <si>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</si>
  <si>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</si>
  <si>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</si>
  <si>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</si>
  <si>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</si>
  <si>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</si>
  <si>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</si>
  <si>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</si>
  <si>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</si>
  <si>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</si>
  <si>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</si>
  <si>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</si>
  <si>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</si>
  <si>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</si>
  <si>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</si>
  <si>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</si>
  <si>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</si>
  <si>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</si>
  <si>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</si>
  <si>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</si>
  <si>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</si>
  <si>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</si>
  <si>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</si>
  <si>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</si>
  <si>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</si>
  <si>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</si>
  <si>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</si>
  <si>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</si>
  <si>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</si>
  <si>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</si>
  <si>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</si>
  <si>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</si>
  <si>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</si>
  <si>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</si>
  <si>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</si>
  <si>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</si>
  <si>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</si>
  <si>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</si>
  <si>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</si>
  <si>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</si>
  <si>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</si>
  <si>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</si>
  <si>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</si>
  <si>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</si>
  <si>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</si>
  <si>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</si>
  <si>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</si>
  <si>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</si>
  <si>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</si>
  <si>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</si>
  <si>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</si>
  <si>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</si>
  <si>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</si>
  <si>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</si>
  <si>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</si>
  <si>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</si>
  <si>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</si>
  <si>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</si>
  <si>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</si>
  <si>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</si>
  <si>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</si>
  <si>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</si>
  <si>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</si>
  <si>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</si>
  <si>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</si>
  <si>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</si>
  <si>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</si>
  <si>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</si>
  <si>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</si>
  <si>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</si>
  <si>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</si>
  <si>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</si>
  <si>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</si>
  <si>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</si>
  <si>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</si>
  <si>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</si>
  <si>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</si>
  <si>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</si>
  <si>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</si>
  <si>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</si>
  <si>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</si>
  <si>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</si>
  <si>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</si>
  <si>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</si>
  <si>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</si>
  <si>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</si>
  <si>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</si>
  <si>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</si>
  <si>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</si>
  <si>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</si>
  <si>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</si>
  <si>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</si>
  <si>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</si>
  <si>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</si>
  <si>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</si>
  <si>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</si>
  <si>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</si>
  <si>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</si>
  <si>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</si>
  <si>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</si>
  <si>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</si>
  <si>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</si>
  <si>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</si>
  <si>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</si>
  <si>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</si>
  <si>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</si>
  <si>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</si>
  <si>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</si>
  <si>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</si>
  <si>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</si>
  <si>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</si>
  <si>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</si>
  <si>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</si>
  <si>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</si>
  <si>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</si>
  <si>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</si>
  <si>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</si>
  <si>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</si>
  <si>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</si>
  <si>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</si>
  <si>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</si>
  <si>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</si>
  <si>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</si>
  <si>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</si>
  <si>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</si>
  <si>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</si>
  <si>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</si>
  <si>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</si>
  <si>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</si>
  <si>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</si>
  <si>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</si>
  <si>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</si>
  <si>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</si>
  <si>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</si>
  <si>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</si>
  <si>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</si>
  <si>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</si>
  <si>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</si>
  <si>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</si>
  <si>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</si>
  <si>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</si>
  <si>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</si>
  <si>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</si>
  <si>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</si>
  <si>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</si>
  <si>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</si>
  <si>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</si>
  <si>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</si>
  <si>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</si>
  <si>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</si>
  <si>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</si>
  <si>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</si>
  <si>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</si>
  <si>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</si>
  <si>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</si>
  <si>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</si>
  <si>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</si>
  <si>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</si>
  <si>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</si>
  <si>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</si>
  <si>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</si>
  <si>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</si>
  <si>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</si>
  <si>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</si>
  <si>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</si>
  <si>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</si>
  <si>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</si>
  <si>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</si>
  <si>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</si>
  <si>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</si>
  <si>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</si>
  <si>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</si>
  <si>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</si>
  <si>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</si>
  <si>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</si>
  <si>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</si>
  <si>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</si>
  <si>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</si>
  <si>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</si>
  <si>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</si>
  <si>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</si>
  <si>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</si>
  <si>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</si>
  <si>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</si>
  <si>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</si>
  <si>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</si>
  <si>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</si>
  <si>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</si>
  <si>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</si>
  <si>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</si>
  <si>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</si>
  <si>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</si>
  <si>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</si>
  <si>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</si>
  <si>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</si>
  <si>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</si>
  <si>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</si>
  <si>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</si>
  <si>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</si>
  <si>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</si>
  <si>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</si>
  <si>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</si>
  <si>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</si>
  <si>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</si>
  <si>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</si>
  <si>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</si>
  <si>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</si>
  <si>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</si>
  <si>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</si>
  <si>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</si>
  <si>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</si>
  <si>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</si>
  <si>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</si>
  <si>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</si>
  <si>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</si>
  <si>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</si>
  <si>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</si>
  <si>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</si>
  <si>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</si>
  <si>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</si>
  <si>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</si>
  <si>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</si>
  <si>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</si>
  <si>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</si>
  <si>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</si>
  <si>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</si>
  <si>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</si>
  <si>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</si>
  <si>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</si>
  <si>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</si>
  <si>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</si>
  <si>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</si>
  <si>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</si>
  <si>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</si>
  <si>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</si>
  <si>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</si>
  <si>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</si>
  <si>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</si>
  <si>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</si>
  <si>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</si>
  <si>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</si>
  <si>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</si>
  <si>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</si>
  <si>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</si>
  <si>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</si>
  <si>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</si>
  <si>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</si>
  <si>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</si>
  <si>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</si>
  <si>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</si>
  <si>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</si>
  <si>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</si>
  <si>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</si>
  <si>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</si>
  <si>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</si>
  <si>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</si>
  <si>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</si>
  <si>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</si>
  <si>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</si>
  <si>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</si>
  <si>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</si>
  <si>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</si>
  <si>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</si>
  <si>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</si>
  <si>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</si>
  <si>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</si>
  <si>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</si>
  <si>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</si>
  <si>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</si>
  <si>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</si>
  <si>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</si>
  <si>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</si>
  <si>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</si>
  <si>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</si>
  <si>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</si>
  <si>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</si>
  <si>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</si>
  <si>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</si>
  <si>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</si>
  <si>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</si>
  <si>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</si>
  <si>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</si>
  <si>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</si>
  <si>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</si>
  <si>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</si>
  <si>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</si>
  <si>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</si>
  <si>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</si>
  <si>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</si>
  <si>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</si>
  <si>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</si>
  <si>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</si>
  <si>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</si>
  <si>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</si>
  <si>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</si>
  <si>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</si>
  <si>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</si>
  <si>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</si>
  <si>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</si>
  <si>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</si>
  <si>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</si>
  <si>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</si>
  <si>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</si>
  <si>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</si>
  <si>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</si>
  <si>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</si>
  <si>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</si>
  <si>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</si>
  <si>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</si>
  <si>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</si>
  <si>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</si>
  <si>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</si>
  <si>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</si>
  <si>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</si>
  <si>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</si>
  <si>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</si>
  <si>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</si>
  <si>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</si>
  <si>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</si>
  <si>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</si>
  <si>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</si>
  <si>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</si>
  <si>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</si>
  <si>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</si>
  <si>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</si>
  <si>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</si>
  <si>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</si>
  <si>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</si>
  <si>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</si>
  <si>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</si>
  <si>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</si>
  <si>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</si>
  <si>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</si>
  <si>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</si>
  <si>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</si>
  <si>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</si>
  <si>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</si>
  <si>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</si>
  <si>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</si>
  <si>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</si>
  <si>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</si>
  <si>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</si>
  <si>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</si>
  <si>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</si>
  <si>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</si>
  <si>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</si>
  <si>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</si>
  <si>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</si>
  <si>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</si>
  <si>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</si>
  <si>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</si>
  <si>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</si>
  <si>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</si>
  <si>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</si>
  <si>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</si>
  <si>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</si>
  <si>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</si>
  <si>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</si>
  <si>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</si>
  <si>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</si>
  <si>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</si>
  <si>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</si>
  <si>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</si>
  <si>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</si>
  <si>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</si>
  <si>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</si>
  <si>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</si>
  <si>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</si>
  <si>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</si>
  <si>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</si>
  <si>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</si>
  <si>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</si>
  <si>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</si>
  <si>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</si>
  <si>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</si>
  <si>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</si>
  <si>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</si>
  <si>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</si>
  <si>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</si>
  <si>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</si>
  <si>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</si>
  <si>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</si>
  <si>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</si>
  <si>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</si>
  <si>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</si>
  <si>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</si>
  <si>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</si>
  <si>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</si>
  <si>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</si>
  <si>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</si>
  <si>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</si>
  <si>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</si>
  <si>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</si>
  <si>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</si>
  <si>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</si>
  <si>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</si>
  <si>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</si>
  <si>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</si>
  <si>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</si>
  <si>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</si>
  <si>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</si>
  <si>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</si>
  <si>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</si>
  <si>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</si>
  <si>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</si>
  <si>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</si>
  <si>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</si>
  <si>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</si>
  <si>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</si>
  <si>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</si>
  <si>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</si>
  <si>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</si>
  <si>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</si>
  <si>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</si>
  <si>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</si>
  <si>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</si>
  <si>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</si>
  <si>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</si>
  <si>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</si>
  <si>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</si>
  <si>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</si>
  <si>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</si>
  <si>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</si>
  <si>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</si>
  <si>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</si>
  <si>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</si>
  <si>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</si>
  <si>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</si>
  <si>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</si>
  <si>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</si>
  <si>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</si>
  <si>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</si>
  <si>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</si>
  <si>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</si>
  <si>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</si>
  <si>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</si>
  <si>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</si>
  <si>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</si>
  <si>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</si>
  <si>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</si>
  <si>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</si>
  <si>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</si>
  <si>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</si>
  <si>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</si>
  <si>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</si>
  <si>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</si>
  <si>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</si>
  <si>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</si>
  <si>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</si>
  <si>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</si>
  <si>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</si>
  <si>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</si>
  <si>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</si>
  <si>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</si>
  <si>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</si>
  <si>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</si>
  <si>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</si>
  <si>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</si>
  <si>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</si>
  <si>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</si>
  <si>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</si>
  <si>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</si>
  <si>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</si>
  <si>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</si>
  <si>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</si>
  <si>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</si>
  <si>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</si>
  <si>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</si>
  <si>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</si>
  <si>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</si>
  <si>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</si>
  <si>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</si>
  <si>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</si>
  <si>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</si>
  <si>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</si>
  <si>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</si>
  <si>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</si>
  <si>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</si>
  <si>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</si>
  <si>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</si>
  <si>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</si>
  <si>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</si>
  <si>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</si>
  <si>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</si>
  <si>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</si>
  <si>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</si>
  <si>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</si>
  <si>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</si>
  <si>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</si>
  <si>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</si>
  <si>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</si>
  <si>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</si>
  <si>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</si>
  <si>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</si>
  <si>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</si>
  <si>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</si>
  <si>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</si>
  <si>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</si>
  <si>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</si>
  <si>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</si>
  <si>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</si>
  <si>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</si>
  <si>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</si>
  <si>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</si>
  <si>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</si>
  <si>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</si>
  <si>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</si>
  <si>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</si>
  <si>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</si>
  <si>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</si>
  <si>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</si>
  <si>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</si>
  <si>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</si>
  <si>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</si>
  <si>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</si>
  <si>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</si>
  <si>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</si>
  <si>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</si>
  <si>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</si>
  <si>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</si>
  <si>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</si>
  <si>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</si>
  <si>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</si>
  <si>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</si>
  <si>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</si>
  <si>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</si>
  <si>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</si>
  <si>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</si>
  <si>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</si>
  <si>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</si>
  <si>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</si>
  <si>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</si>
  <si>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</si>
  <si>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</si>
  <si>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</si>
  <si>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</si>
  <si>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</si>
  <si>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</si>
  <si>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</si>
  <si>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</si>
  <si>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</si>
  <si>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</si>
  <si>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</si>
  <si>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</si>
  <si>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</si>
  <si>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</si>
  <si>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</si>
  <si>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</si>
  <si>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</si>
  <si>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</si>
  <si>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</si>
  <si>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</si>
  <si>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</si>
  <si>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</si>
  <si>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</si>
  <si>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</si>
  <si>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</si>
  <si>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</si>
  <si>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</si>
  <si>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</si>
  <si>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</si>
  <si>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</si>
  <si>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</si>
  <si>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</si>
  <si>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</si>
  <si>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</si>
  <si>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</si>
  <si>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</si>
  <si>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</si>
  <si>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</si>
  <si>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</si>
  <si>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</si>
  <si>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</si>
  <si>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</si>
  <si>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</si>
  <si>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</si>
  <si>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</si>
  <si>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</si>
  <si>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</si>
  <si>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</si>
  <si>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</si>
  <si>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</si>
  <si>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</si>
  <si>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</si>
  <si>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</si>
  <si>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</si>
  <si>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</si>
  <si>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</si>
  <si>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</si>
  <si>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</si>
  <si>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</si>
  <si>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</si>
  <si>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</si>
  <si>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</si>
  <si>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</si>
  <si>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</si>
  <si>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</si>
  <si>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</si>
  <si>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</si>
  <si>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</si>
  <si>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</si>
  <si>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</si>
  <si>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</si>
  <si>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</si>
  <si>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</si>
  <si>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</si>
  <si>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</si>
  <si>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</si>
  <si>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</si>
  <si>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</si>
  <si>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</si>
  <si>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</si>
  <si>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</si>
  <si>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</si>
  <si>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</si>
  <si>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</si>
  <si>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</si>
  <si>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</si>
  <si>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</si>
  <si>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</si>
  <si>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</si>
  <si>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</si>
  <si>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</si>
  <si>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</si>
  <si>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</si>
  <si>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</si>
  <si>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</si>
  <si>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</si>
  <si>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</si>
  <si>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</si>
  <si>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</si>
  <si>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</si>
  <si>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</si>
  <si>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</si>
  <si>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</si>
  <si>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</si>
  <si>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</si>
  <si>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</si>
  <si>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</si>
  <si>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</si>
  <si>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</si>
  <si>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</si>
  <si>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</si>
  <si>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</si>
  <si>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</si>
  <si>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</si>
  <si>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</si>
  <si>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</si>
  <si>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</si>
  <si>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</si>
  <si>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</si>
  <si>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</si>
  <si>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</si>
  <si>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</si>
  <si>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</si>
  <si>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</si>
  <si>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</si>
  <si>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</si>
  <si>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</si>
  <si>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</si>
  <si>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</si>
  <si>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</si>
  <si>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</si>
  <si>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</si>
  <si>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</si>
  <si>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</si>
  <si>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</si>
  <si>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</si>
  <si>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</si>
  <si>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</si>
  <si>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</si>
  <si>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</si>
  <si>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</si>
  <si>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</si>
  <si>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</si>
  <si>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</si>
  <si>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</si>
  <si>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</si>
  <si>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</si>
  <si>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</si>
  <si>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</si>
  <si>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</si>
  <si>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</si>
  <si>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</si>
  <si>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</si>
  <si>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</si>
  <si>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</si>
  <si>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</si>
  <si>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</si>
  <si>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</si>
  <si>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</si>
  <si>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</si>
  <si>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</si>
  <si>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</si>
  <si>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</si>
  <si>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</si>
  <si>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</si>
  <si>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</si>
  <si>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</si>
  <si>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</si>
  <si>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</si>
  <si>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</si>
  <si>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</si>
  <si>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</si>
  <si>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</si>
  <si>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</si>
  <si>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</si>
  <si>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</si>
  <si>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</si>
  <si>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</si>
  <si>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</si>
  <si>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</si>
  <si>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</si>
  <si>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</si>
  <si>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</si>
  <si>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</si>
  <si>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</si>
  <si>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</si>
  <si>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</si>
  <si>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</si>
  <si>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</si>
  <si>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</si>
  <si>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</si>
  <si>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</si>
  <si>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</si>
  <si>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</si>
  <si>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</si>
  <si>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</si>
  <si>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</si>
  <si>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</si>
  <si>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</si>
  <si>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</si>
  <si>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</si>
  <si>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</si>
  <si>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</si>
  <si>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</si>
  <si>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</si>
  <si>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</si>
  <si>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</si>
  <si>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</si>
  <si>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</si>
  <si>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</si>
  <si>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</si>
  <si>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</si>
  <si>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</si>
  <si>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</si>
  <si>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</si>
  <si>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</si>
  <si>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</si>
  <si>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</si>
  <si>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</si>
  <si>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</si>
  <si>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</si>
  <si>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</si>
  <si>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</si>
  <si>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</si>
  <si>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</si>
  <si>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</si>
  <si>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</si>
  <si>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</si>
  <si>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</si>
  <si>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</si>
  <si>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</si>
  <si>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</si>
  <si>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</si>
  <si>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</si>
  <si>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</si>
  <si>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</si>
  <si>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</si>
  <si>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</si>
  <si>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</si>
  <si>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</si>
  <si>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</si>
  <si>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</si>
  <si>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</si>
  <si>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</si>
  <si>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</si>
  <si>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</si>
  <si>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</si>
  <si>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</si>
  <si>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</si>
  <si>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</si>
  <si>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</si>
  <si>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</si>
  <si>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</si>
  <si>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</si>
  <si>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</si>
  <si>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</si>
  <si>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</si>
  <si>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</si>
  <si>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</si>
  <si>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</si>
  <si>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</si>
  <si>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</si>
  <si>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</si>
  <si>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</si>
  <si>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</si>
  <si>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</si>
  <si>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</si>
  <si>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</si>
  <si>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</si>
  <si>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</si>
  <si>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</si>
  <si>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</si>
  <si>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</si>
  <si>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</si>
  <si>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</si>
  <si>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</si>
  <si>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</si>
  <si>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</si>
  <si>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</si>
  <si>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</si>
  <si>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</si>
  <si>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</si>
  <si>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</si>
  <si>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</si>
  <si>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</si>
  <si>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</si>
  <si>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</si>
  <si>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</si>
  <si>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</si>
  <si>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</si>
  <si>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</si>
  <si>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</si>
  <si>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</si>
  <si>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</si>
  <si>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</si>
  <si>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</si>
  <si>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</si>
  <si>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</si>
  <si>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</si>
  <si>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</si>
  <si>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</si>
  <si>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</si>
  <si>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</si>
  <si>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</si>
  <si>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</si>
  <si>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</si>
  <si>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</si>
  <si>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</si>
  <si>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</si>
  <si>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</si>
  <si>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</si>
  <si>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</si>
  <si>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</si>
  <si>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</si>
  <si>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</si>
  <si>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</si>
  <si>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</si>
  <si>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</si>
  <si>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</si>
  <si>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</si>
  <si>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</si>
  <si>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</si>
  <si>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</si>
  <si>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</si>
  <si>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</si>
  <si>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</si>
  <si>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</si>
  <si>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</si>
  <si>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</si>
  <si>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</si>
  <si>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</si>
  <si>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</si>
  <si>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</si>
  <si>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</si>
  <si>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</si>
  <si>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</si>
  <si>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</si>
  <si>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</si>
  <si>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</si>
  <si>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</si>
  <si>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</si>
  <si>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</si>
  <si>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</si>
  <si>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</si>
  <si>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</si>
  <si>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</si>
  <si>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</si>
  <si>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</si>
  <si>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</si>
  <si>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</si>
  <si>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</si>
  <si>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</si>
  <si>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</si>
  <si>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</si>
  <si>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</si>
  <si>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</si>
  <si>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</si>
  <si>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</si>
  <si>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</si>
  <si>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</si>
  <si>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</si>
  <si>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</si>
  <si>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</si>
  <si>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</si>
  <si>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</si>
  <si>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</si>
  <si>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</si>
  <si>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</si>
  <si>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</si>
  <si>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</si>
  <si>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</si>
  <si>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</si>
  <si>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</si>
  <si>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</si>
  <si>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</si>
  <si>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</si>
  <si>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</si>
  <si>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</si>
  <si>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</si>
  <si>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</si>
  <si>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</si>
  <si>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</si>
  <si>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</si>
  <si>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</si>
  <si>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</si>
  <si>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</si>
  <si>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</si>
  <si>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</si>
  <si>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</si>
  <si>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</si>
  <si>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</si>
  <si>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</si>
  <si>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</si>
  <si>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</si>
  <si>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</si>
  <si>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</si>
  <si>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</si>
  <si>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</si>
  <si>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</si>
  <si>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</si>
  <si>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</si>
  <si>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</si>
  <si>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</si>
  <si>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</si>
  <si>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</si>
  <si>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</si>
  <si>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</si>
  <si>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</si>
  <si>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</si>
  <si>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</si>
  <si>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</si>
  <si>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</si>
  <si>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</si>
  <si>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</si>
  <si>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</si>
  <si>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</si>
  <si>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</si>
  <si>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</si>
  <si>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</si>
  <si>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</si>
  <si>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</si>
  <si>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</si>
  <si>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</si>
  <si>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</si>
  <si>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</si>
  <si>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</si>
  <si>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</si>
  <si>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</si>
  <si>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</si>
  <si>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</si>
  <si>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</si>
  <si>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</si>
  <si>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</si>
  <si>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</si>
  <si>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</si>
  <si>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</si>
  <si>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</si>
  <si>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</si>
  <si>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</si>
  <si>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</si>
  <si>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</si>
  <si>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</si>
  <si>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</si>
  <si>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</si>
  <si>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</si>
  <si>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</si>
  <si>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</si>
  <si>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</si>
  <si>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</si>
  <si>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</si>
  <si>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</si>
  <si>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</si>
  <si>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</si>
  <si>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</si>
  <si>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</si>
  <si>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</si>
  <si>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</si>
  <si>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</si>
  <si>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</si>
  <si>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</si>
  <si>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</si>
  <si>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</si>
  <si>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</si>
  <si>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</si>
  <si>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</si>
  <si>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</si>
  <si>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</si>
  <si>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</si>
  <si>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</si>
  <si>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</si>
  <si>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</si>
  <si>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</si>
  <si>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</si>
  <si>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</si>
  <si>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</si>
  <si>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</si>
  <si>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</si>
  <si>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</si>
  <si>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</si>
  <si>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</si>
  <si>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</si>
  <si>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</si>
  <si>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</si>
  <si>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</si>
  <si>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</si>
  <si>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</si>
  <si>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</si>
  <si>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</si>
  <si>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</si>
  <si>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</si>
  <si>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</si>
  <si>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</si>
  <si>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</si>
  <si>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</si>
  <si>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</si>
  <si>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</si>
  <si>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</si>
  <si>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</si>
  <si>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</si>
  <si>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</si>
  <si>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</si>
  <si>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</si>
  <si>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</si>
  <si>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</si>
  <si>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</si>
  <si>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</si>
  <si>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</si>
  <si>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</si>
  <si>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</si>
  <si>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</si>
  <si>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</si>
  <si>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</si>
  <si>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</si>
  <si>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</si>
  <si>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</si>
  <si>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</si>
  <si>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</si>
  <si>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</si>
  <si>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</si>
  <si>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</si>
  <si>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</si>
  <si>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</si>
  <si>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</si>
  <si>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</si>
  <si>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</si>
  <si>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</si>
  <si>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</si>
  <si>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</si>
  <si>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</si>
  <si>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</si>
  <si>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</si>
  <si>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</si>
  <si>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</si>
  <si>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</si>
  <si>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</si>
  <si>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</si>
  <si>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</si>
  <si>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</si>
  <si>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</si>
  <si>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</si>
  <si>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</si>
  <si>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</si>
  <si>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</si>
  <si>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</si>
  <si>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</si>
  <si>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</si>
  <si>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</si>
  <si>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</si>
  <si>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</si>
  <si>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</si>
  <si>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</si>
  <si>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</si>
  <si>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</si>
  <si>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</si>
  <si>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</si>
  <si>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</si>
  <si>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</si>
  <si>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</si>
  <si>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</si>
  <si>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</si>
  <si>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</si>
  <si>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</si>
  <si>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</si>
  <si>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</si>
  <si>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</si>
  <si>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</si>
  <si>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</si>
  <si>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</si>
  <si>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</si>
  <si>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</si>
  <si>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</si>
  <si>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</si>
  <si>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</si>
  <si>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</si>
  <si>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</si>
  <si>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</si>
  <si>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</si>
  <si>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</si>
  <si>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</si>
  <si>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</si>
  <si>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</si>
  <si>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</si>
  <si>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</si>
  <si>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</si>
  <si>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</si>
  <si>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</si>
  <si>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</si>
  <si>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</si>
  <si>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</si>
  <si>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</si>
  <si>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</si>
  <si>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</si>
  <si>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</si>
  <si>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</si>
  <si>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</si>
  <si>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</si>
  <si>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</si>
  <si>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</si>
  <si>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</si>
  <si>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</si>
  <si>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</si>
  <si>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</si>
  <si>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</si>
  <si>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</si>
  <si>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</si>
  <si>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</si>
  <si>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</si>
  <si>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</si>
  <si>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</si>
  <si>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</si>
  <si>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</si>
  <si>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</si>
  <si>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</si>
  <si>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</si>
  <si>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</si>
  <si>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</si>
  <si>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</si>
  <si>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</si>
  <si>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</si>
  <si>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</si>
  <si>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</si>
  <si>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</si>
  <si>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</si>
  <si>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</si>
  <si>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</si>
  <si>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</si>
  <si>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</si>
  <si>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</si>
  <si>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</si>
  <si>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</si>
  <si>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</si>
  <si>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</si>
  <si>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</si>
  <si>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</si>
  <si>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</si>
  <si>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</si>
  <si>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</si>
  <si>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</si>
  <si>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</si>
  <si>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</si>
  <si>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</si>
  <si>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</si>
  <si>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</si>
  <si>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</si>
  <si>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</si>
  <si>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</si>
  <si>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</si>
  <si>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</si>
  <si>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</si>
  <si>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</si>
  <si>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</si>
  <si>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</si>
  <si>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</si>
  <si>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</si>
  <si>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</si>
  <si>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</si>
  <si>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</si>
  <si>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</si>
  <si>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</si>
  <si>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</si>
  <si>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</si>
  <si>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</si>
  <si>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</si>
  <si>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</si>
  <si>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</si>
  <si>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</si>
  <si>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</si>
  <si>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</si>
  <si>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</si>
  <si>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</si>
  <si>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</si>
  <si>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</si>
  <si>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</si>
  <si>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</si>
  <si>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</si>
  <si>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</si>
  <si>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</si>
  <si>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</si>
  <si>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</si>
  <si>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</si>
  <si>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</si>
  <si>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</si>
  <si>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</si>
  <si>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</si>
  <si>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</si>
  <si>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</si>
  <si>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</si>
  <si>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</si>
  <si>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</si>
  <si>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</si>
  <si>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</si>
  <si>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</si>
  <si>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</si>
  <si>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</si>
  <si>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</si>
  <si>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</si>
  <si>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</si>
  <si>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</si>
  <si>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</si>
  <si>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</si>
  <si>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</si>
  <si>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</si>
  <si>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</si>
  <si>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</si>
  <si>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</si>
  <si>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</si>
  <si>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</si>
  <si>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</si>
  <si>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</si>
  <si>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</si>
  <si>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</si>
  <si>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</si>
  <si>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</si>
  <si>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</si>
  <si>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</si>
  <si>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</si>
  <si>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</si>
  <si>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</si>
  <si>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</si>
  <si>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</si>
  <si>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</si>
  <si>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</si>
  <si>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</si>
  <si>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</si>
  <si>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</si>
  <si>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</si>
  <si>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</si>
  <si>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</si>
  <si>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</si>
  <si>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</si>
  <si>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</si>
  <si>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</si>
  <si>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</si>
  <si>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</si>
  <si>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</si>
  <si>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</si>
  <si>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</si>
  <si>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</si>
  <si>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</si>
  <si>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</si>
  <si>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</si>
  <si>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</si>
  <si>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</si>
  <si>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</si>
  <si>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</si>
  <si>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</si>
  <si>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</si>
  <si>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</si>
  <si>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</si>
  <si>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</si>
  <si>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</si>
  <si>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</si>
  <si>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</si>
  <si>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</si>
  <si>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</si>
  <si>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</si>
  <si>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</si>
  <si>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</si>
  <si>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</si>
  <si>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</si>
  <si>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</si>
  <si>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</si>
  <si>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</si>
  <si>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</si>
  <si>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</si>
  <si>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</si>
  <si>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</si>
  <si>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</si>
  <si>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</si>
  <si>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</si>
  <si>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</si>
  <si>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</si>
  <si>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</si>
  <si>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</si>
  <si>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</si>
  <si>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</si>
  <si>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</si>
  <si>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</si>
  <si>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</si>
  <si>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</si>
  <si>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</si>
  <si>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</si>
  <si>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</si>
  <si>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</si>
  <si>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</si>
  <si>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</si>
  <si>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</si>
  <si>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</si>
  <si>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</si>
  <si>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</si>
  <si>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</si>
  <si>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</si>
  <si>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</si>
  <si>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</si>
  <si>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</si>
  <si>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</si>
  <si>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</si>
  <si>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</si>
  <si>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</si>
  <si>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</si>
  <si>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</si>
  <si>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</si>
  <si>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</si>
  <si>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</si>
  <si>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</si>
  <si>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</si>
  <si>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</si>
  <si>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</si>
  <si>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</si>
  <si>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</si>
  <si>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</si>
  <si>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</si>
  <si>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</si>
  <si>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</si>
  <si>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</si>
  <si>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</si>
  <si>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</si>
  <si>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</si>
  <si>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</si>
  <si>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</si>
  <si>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</si>
  <si>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</si>
  <si>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</si>
  <si>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</si>
  <si>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</si>
  <si>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</si>
  <si>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</si>
  <si>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</si>
  <si>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</si>
  <si>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</si>
  <si>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</si>
  <si>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</si>
  <si>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</si>
  <si>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</si>
  <si>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</si>
  <si>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</si>
  <si>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</si>
  <si>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</si>
  <si>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</si>
  <si>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</si>
  <si>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</si>
  <si>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</si>
  <si>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</si>
  <si>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</si>
  <si>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</si>
  <si>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</si>
  <si>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</si>
  <si>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</si>
  <si>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</si>
  <si>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</si>
  <si>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</si>
  <si>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</si>
  <si>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</si>
  <si>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</si>
  <si>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</si>
  <si>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</si>
  <si>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</si>
  <si>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</si>
  <si>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</si>
  <si>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</si>
  <si>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</si>
  <si>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</si>
  <si>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</si>
  <si>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</si>
  <si>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</si>
  <si>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</si>
  <si>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</si>
  <si>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</si>
  <si>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</si>
  <si>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</si>
  <si>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</si>
  <si>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</si>
  <si>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</si>
  <si>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</si>
  <si>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</si>
  <si>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</si>
  <si>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</si>
  <si>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</si>
  <si>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</si>
  <si>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</si>
  <si>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</si>
  <si>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</si>
  <si>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</si>
  <si>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</si>
  <si>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</si>
  <si>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</si>
  <si>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</si>
  <si>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</si>
  <si>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</si>
  <si>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</si>
  <si>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</si>
  <si>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</si>
  <si>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</si>
  <si>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</si>
  <si>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</si>
  <si>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</si>
  <si>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</si>
  <si>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</si>
  <si>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</si>
  <si>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</si>
  <si>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</si>
  <si>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</si>
  <si>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</si>
  <si>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</si>
  <si>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</si>
  <si>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</si>
  <si>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</si>
  <si>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</si>
  <si>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</si>
  <si>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</si>
  <si>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</si>
  <si>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</si>
  <si>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</si>
  <si>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</si>
  <si>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</si>
  <si>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</si>
  <si>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</si>
  <si>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</si>
  <si>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</si>
  <si>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</si>
  <si>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</si>
  <si>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</si>
  <si>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</si>
  <si>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</si>
  <si>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</si>
  <si>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</si>
  <si>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</si>
  <si>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</si>
  <si>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</si>
  <si>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</si>
  <si>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</si>
  <si>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</si>
  <si>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</si>
  <si>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</si>
  <si>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</si>
  <si>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</si>
  <si>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</si>
  <si>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</si>
  <si>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</si>
  <si>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</si>
  <si>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</si>
  <si>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</si>
  <si>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</si>
  <si>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</si>
  <si>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</si>
  <si>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</si>
  <si>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</si>
  <si>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</si>
  <si>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</si>
  <si>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</si>
  <si>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</si>
  <si>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</si>
  <si>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</si>
  <si>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</si>
  <si>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</si>
  <si>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</si>
  <si>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</si>
  <si>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</si>
  <si>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</si>
  <si>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</si>
  <si>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</si>
  <si>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</si>
  <si>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</si>
  <si>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</si>
  <si>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</si>
  <si>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</si>
  <si>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</si>
  <si>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</si>
  <si>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</si>
  <si>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</si>
  <si>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</si>
  <si>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</si>
  <si>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</si>
  <si>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</si>
  <si>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</si>
  <si>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</si>
  <si>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</si>
  <si>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</si>
  <si>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</si>
  <si>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</si>
  <si>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</si>
  <si>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</si>
  <si>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</si>
  <si>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</si>
  <si>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</si>
  <si>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</si>
  <si>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</si>
  <si>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</si>
  <si>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</si>
  <si>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</si>
  <si>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</si>
  <si>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</si>
  <si>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</si>
  <si>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</si>
  <si>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</si>
  <si>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</si>
  <si>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</si>
  <si>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</si>
  <si>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</si>
  <si>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</si>
  <si>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</si>
  <si>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</si>
  <si>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</si>
  <si>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</si>
  <si>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</si>
  <si>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</si>
  <si>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</si>
  <si>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</si>
  <si>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</si>
  <si>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</si>
  <si>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</si>
  <si>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</si>
  <si>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</si>
  <si>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</si>
  <si>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</si>
  <si>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</si>
  <si>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</si>
  <si>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</si>
  <si>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</si>
  <si>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</si>
  <si>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</si>
  <si>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</si>
  <si>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</si>
  <si>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</si>
  <si>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</si>
  <si>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</si>
  <si>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</si>
  <si>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</si>
  <si>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</si>
  <si>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</si>
  <si>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</si>
  <si>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</si>
  <si>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</si>
  <si>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</si>
  <si>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</si>
  <si>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</si>
  <si>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</si>
  <si>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</si>
  <si>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</si>
  <si>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</si>
  <si>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</si>
  <si>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</si>
  <si>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</si>
  <si>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</si>
  <si>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</si>
  <si>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</si>
  <si>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</si>
  <si>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</si>
  <si>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</si>
  <si>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</si>
  <si>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</si>
  <si>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</si>
  <si>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</si>
  <si>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</si>
  <si>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</si>
  <si>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</si>
  <si>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</si>
  <si>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</si>
  <si>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</si>
  <si>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</si>
  <si>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</si>
  <si>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</si>
  <si>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</si>
  <si>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</si>
  <si>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</si>
  <si>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</si>
  <si>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</si>
  <si>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</si>
  <si>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</si>
  <si>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</si>
  <si>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</si>
  <si>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</si>
  <si>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</si>
  <si>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</si>
  <si>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</si>
  <si>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</si>
  <si>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</si>
  <si>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</si>
  <si>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</si>
  <si>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</si>
  <si>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</si>
  <si>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</si>
  <si>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</si>
  <si>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</si>
  <si>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</si>
  <si>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</si>
  <si>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</si>
  <si>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</si>
  <si>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</si>
  <si>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</si>
  <si>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</si>
  <si>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</si>
  <si>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</si>
  <si>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</si>
  <si>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</si>
  <si>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</si>
  <si>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</si>
  <si>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</si>
  <si>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</si>
  <si>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</si>
  <si>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</si>
  <si>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</si>
  <si>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</si>
  <si>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</si>
  <si>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</si>
  <si>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</si>
  <si>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</si>
  <si>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</si>
  <si>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</si>
  <si>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</si>
  <si>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</si>
  <si>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</si>
  <si>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</si>
  <si>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</si>
  <si>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</si>
  <si>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</si>
  <si>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</si>
  <si>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</si>
  <si>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</si>
  <si>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</si>
  <si>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</si>
  <si>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</si>
  <si>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</si>
  <si>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</si>
  <si>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</si>
  <si>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</si>
  <si>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</si>
  <si>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</si>
  <si>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</si>
  <si>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</si>
  <si>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</si>
  <si>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</si>
  <si>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</si>
  <si>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</si>
  <si>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</si>
  <si>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</si>
  <si>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</si>
  <si>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</si>
  <si>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</si>
  <si>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</si>
  <si>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</si>
  <si>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</si>
  <si>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</si>
  <si>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</si>
  <si>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</si>
  <si>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</si>
  <si>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</si>
  <si>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</si>
  <si>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</si>
  <si>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</si>
  <si>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</si>
  <si>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</si>
  <si>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</si>
  <si>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</si>
  <si>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</si>
  <si>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</si>
  <si>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</si>
  <si>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</si>
  <si>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</si>
  <si>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</si>
  <si>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</si>
  <si>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</si>
  <si>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</si>
  <si>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</si>
  <si>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</si>
  <si>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</si>
  <si>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</si>
  <si>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</si>
  <si>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</si>
  <si>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</si>
  <si>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</si>
  <si>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</si>
  <si>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</si>
  <si>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</si>
  <si>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</si>
  <si>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</si>
  <si>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</si>
  <si>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</si>
  <si>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</si>
  <si>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</si>
  <si>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</si>
  <si>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</si>
  <si>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</si>
  <si>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</si>
  <si>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</si>
  <si>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</si>
  <si>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</si>
  <si>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</si>
  <si>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</si>
  <si>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</si>
  <si>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</si>
  <si>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</si>
  <si>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</si>
  <si>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</si>
  <si>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</si>
  <si>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</si>
  <si>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</si>
  <si>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</si>
  <si>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</si>
  <si>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</si>
  <si>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</si>
  <si>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</si>
  <si>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</si>
  <si>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</si>
  <si>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</si>
  <si>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</si>
  <si>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</si>
  <si>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</si>
  <si>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</si>
  <si>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</si>
  <si>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</si>
  <si>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</si>
  <si>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</si>
  <si>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</si>
  <si>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</si>
  <si>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</si>
  <si>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</si>
  <si>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</si>
  <si>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</si>
  <si>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</si>
  <si>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</si>
  <si>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</si>
  <si>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</si>
  <si>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</si>
  <si>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</si>
  <si>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</si>
  <si>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</si>
  <si>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</si>
  <si>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</si>
  <si>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</si>
  <si>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</si>
  <si>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</si>
  <si>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</si>
  <si>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</si>
  <si>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</si>
  <si>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</si>
  <si>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</si>
  <si>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</si>
  <si>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</si>
  <si>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</si>
  <si>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</si>
  <si>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</si>
  <si>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</si>
  <si>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</si>
  <si>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</si>
  <si>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</si>
  <si>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</si>
  <si>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</si>
  <si>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</si>
  <si>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</si>
  <si>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</si>
  <si>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</si>
  <si>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</si>
  <si>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</si>
  <si>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</si>
  <si>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</si>
  <si>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</si>
  <si>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</si>
  <si>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</si>
  <si>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</si>
  <si>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</si>
  <si>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</si>
  <si>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</si>
  <si>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</si>
  <si>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</si>
  <si>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</si>
  <si>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</si>
  <si>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</si>
  <si>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</si>
  <si>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</si>
  <si>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</si>
  <si>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</si>
  <si>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</si>
  <si>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</si>
  <si>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</si>
  <si>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</si>
  <si>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</si>
  <si>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</si>
  <si>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</si>
  <si>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</si>
  <si>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</si>
  <si>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</si>
  <si>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</si>
  <si>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</si>
  <si>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</si>
  <si>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</si>
  <si>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</si>
  <si>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</si>
  <si>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</si>
  <si>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</si>
  <si>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</si>
  <si>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</si>
  <si>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</si>
  <si>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</si>
  <si>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</si>
  <si>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</si>
  <si>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</si>
  <si>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</si>
  <si>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</si>
  <si>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</si>
  <si>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</si>
  <si>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</si>
  <si>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</si>
  <si>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</si>
  <si>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</si>
  <si>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</si>
  <si>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</si>
  <si>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</si>
  <si>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</si>
  <si>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</si>
  <si>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</si>
  <si>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</si>
  <si>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</si>
  <si>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</si>
  <si>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</si>
  <si>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</si>
  <si>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</si>
  <si>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</si>
  <si>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</si>
  <si>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</si>
  <si>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</si>
  <si>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</si>
  <si>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</si>
  <si>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</si>
  <si>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</si>
  <si>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</si>
  <si>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</si>
  <si>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</si>
  <si>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</si>
  <si>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</si>
  <si>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</si>
  <si>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</si>
  <si>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</si>
  <si>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</si>
  <si>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</si>
  <si>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</si>
  <si>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</si>
  <si>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</si>
  <si>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</si>
  <si>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</si>
  <si>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</si>
  <si>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</si>
  <si>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</si>
  <si>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</si>
  <si>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</si>
  <si>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</si>
  <si>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</si>
  <si>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</si>
  <si>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</si>
  <si>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</si>
  <si>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</si>
  <si>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</si>
  <si>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</si>
  <si>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</si>
  <si>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</si>
  <si>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</si>
  <si>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</si>
  <si>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</si>
  <si>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</si>
  <si>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</si>
  <si>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</si>
  <si>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</si>
  <si>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</si>
  <si>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</si>
  <si>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</si>
  <si>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</si>
  <si>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</si>
  <si>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</si>
  <si>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</si>
  <si>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</si>
  <si>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</si>
  <si>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</si>
  <si>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</si>
  <si>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</si>
  <si>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</si>
  <si>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</si>
  <si>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</si>
  <si>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</si>
  <si>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</si>
  <si>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</si>
  <si>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</si>
  <si>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</si>
  <si>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</si>
  <si>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</si>
  <si>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</si>
  <si>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</si>
  <si>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</si>
  <si>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</si>
  <si>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</si>
  <si>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</si>
  <si>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</si>
  <si>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</si>
  <si>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</si>
  <si>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</si>
  <si>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</si>
  <si>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</si>
  <si>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</si>
  <si>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</si>
  <si>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</si>
  <si>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</si>
  <si>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</si>
  <si>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</si>
  <si>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</si>
  <si>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</si>
  <si>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</si>
  <si>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</si>
  <si>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</si>
  <si>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</si>
  <si>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</si>
  <si>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</si>
  <si>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</si>
  <si>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</si>
  <si>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</si>
  <si>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</si>
  <si>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</si>
  <si>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</si>
  <si>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</si>
  <si>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</si>
  <si>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</si>
  <si>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</si>
  <si>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</si>
  <si>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</si>
  <si>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</si>
  <si>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</si>
  <si>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</si>
  <si>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</si>
  <si>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</si>
  <si>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</si>
  <si>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</si>
  <si>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</si>
  <si>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</si>
  <si>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</si>
  <si>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</si>
  <si>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</si>
  <si>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</si>
  <si>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</si>
  <si>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</si>
  <si>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</si>
  <si>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</si>
  <si>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</si>
  <si>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</si>
  <si>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</si>
  <si>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</si>
  <si>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</si>
  <si>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</si>
  <si>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</si>
  <si>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</si>
  <si>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</si>
  <si>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</si>
  <si>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</si>
  <si>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</si>
  <si>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</si>
  <si>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</si>
  <si>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</si>
  <si>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</si>
  <si>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</si>
  <si>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</si>
  <si>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</si>
  <si>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</si>
  <si>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</si>
  <si>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</si>
  <si>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</si>
  <si>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</si>
  <si>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</si>
  <si>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</si>
  <si>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</si>
  <si>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</si>
  <si>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</si>
  <si>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</si>
  <si>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</si>
  <si>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</si>
  <si>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</si>
  <si>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</si>
  <si>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</si>
  <si>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</si>
  <si>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</si>
  <si>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</si>
  <si>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</si>
  <si>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</si>
  <si>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</si>
  <si>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</si>
  <si>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</si>
  <si>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</si>
  <si>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</si>
  <si>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</si>
  <si>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</si>
  <si>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</si>
  <si>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</si>
  <si>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</si>
  <si>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</si>
  <si>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</si>
  <si>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</si>
  <si>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</si>
  <si>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</si>
  <si>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</si>
  <si>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</si>
  <si>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</si>
  <si>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</si>
  <si>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</si>
  <si>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</si>
  <si>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</si>
  <si>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</si>
  <si>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</si>
  <si>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</si>
  <si>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</si>
  <si>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</si>
  <si>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</si>
  <si>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</si>
  <si>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</si>
  <si>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</si>
  <si>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</si>
  <si>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</si>
  <si>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</si>
  <si>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</si>
  <si>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</si>
  <si>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</si>
  <si>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</si>
  <si>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</si>
  <si>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</si>
  <si>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</si>
  <si>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</si>
  <si>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</si>
  <si>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</si>
  <si>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</si>
  <si>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</si>
  <si>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</si>
  <si>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</si>
  <si>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</si>
  <si>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</si>
  <si>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</si>
  <si>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</si>
  <si>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</si>
  <si>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</si>
  <si>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</si>
  <si>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</si>
  <si>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</si>
  <si>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</si>
  <si>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</si>
  <si>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</si>
  <si>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</si>
  <si>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</si>
  <si>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</si>
  <si>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</si>
  <si>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</si>
  <si>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</si>
  <si>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</si>
  <si>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</si>
  <si>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</si>
  <si>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</si>
  <si>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</si>
  <si>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</si>
  <si>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</si>
  <si>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</si>
  <si>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</si>
  <si>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</si>
  <si>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</si>
  <si>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</si>
  <si>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</si>
  <si>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</si>
  <si>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</si>
  <si>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</si>
  <si>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</si>
  <si>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</si>
  <si>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</si>
  <si>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</si>
  <si>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</si>
  <si>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</si>
  <si>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</si>
  <si>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</si>
  <si>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</si>
  <si>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</si>
  <si>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</si>
  <si>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</si>
  <si>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</si>
  <si>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</si>
  <si>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</si>
  <si>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</si>
  <si>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</si>
  <si>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</si>
  <si>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</si>
  <si>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</si>
  <si>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</si>
  <si>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</si>
  <si>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</si>
  <si>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</si>
  <si>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</si>
  <si>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</si>
  <si>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</si>
  <si>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</si>
  <si>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</si>
  <si>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</si>
  <si>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</si>
  <si>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</si>
  <si>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</si>
  <si>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</si>
  <si>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</si>
  <si>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</si>
  <si>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</si>
  <si>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</si>
  <si>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</si>
  <si>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</si>
  <si>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</si>
  <si>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</si>
  <si>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</si>
  <si>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</si>
  <si>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</si>
  <si>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</si>
  <si>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</si>
  <si>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</si>
  <si>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</si>
  <si>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</si>
  <si>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</si>
  <si>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</si>
  <si>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</si>
  <si>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</si>
  <si>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</si>
  <si>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</si>
  <si>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</si>
  <si>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</si>
  <si>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</si>
  <si>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</si>
  <si>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</si>
  <si>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</si>
  <si>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</si>
  <si>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</si>
  <si>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</si>
  <si>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</si>
  <si>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</si>
  <si>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</si>
  <si>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</si>
  <si>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</si>
  <si>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</si>
  <si>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</si>
  <si>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</si>
  <si>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</si>
  <si>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</si>
  <si>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</si>
  <si>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</si>
  <si>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</si>
  <si>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</si>
  <si>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</si>
  <si>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</si>
  <si>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</si>
  <si>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</si>
  <si>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</si>
  <si>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</si>
  <si>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</si>
  <si>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</si>
  <si>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</si>
  <si>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</si>
  <si>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</si>
  <si>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</si>
  <si>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</si>
  <si>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</si>
  <si>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</si>
  <si>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</si>
  <si>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</si>
  <si>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</si>
  <si>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</si>
  <si>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</si>
  <si>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</si>
  <si>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</si>
  <si>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</si>
  <si>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</si>
  <si>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</si>
  <si>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</si>
  <si>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</si>
  <si>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</si>
  <si>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</si>
  <si>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</si>
  <si>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</si>
  <si>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</si>
  <si>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</si>
  <si>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</si>
  <si>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</si>
  <si>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</si>
  <si>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</si>
  <si>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</si>
  <si>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</si>
  <si>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</si>
  <si>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</si>
  <si>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</si>
  <si>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</si>
  <si>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</si>
  <si>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</si>
  <si>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</si>
  <si>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</si>
  <si>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</si>
  <si>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</si>
  <si>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</si>
  <si>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</si>
  <si>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</si>
  <si>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</si>
  <si>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</si>
  <si>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</si>
  <si>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</si>
  <si>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</si>
  <si>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</si>
  <si>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</si>
  <si>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</si>
  <si>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</si>
  <si>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</si>
  <si>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</si>
  <si>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</si>
  <si>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</si>
  <si>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</si>
  <si>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</si>
  <si>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</si>
  <si>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</si>
  <si>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</si>
  <si>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</si>
  <si>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</si>
  <si>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</si>
  <si>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</si>
  <si>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</si>
  <si>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</si>
  <si>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</si>
  <si>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</si>
  <si>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</si>
  <si>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</si>
  <si>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</si>
  <si>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</si>
  <si>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</si>
  <si>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</si>
  <si>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</si>
  <si>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</si>
  <si>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</si>
  <si>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</si>
  <si>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</si>
  <si>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</si>
  <si>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</si>
  <si>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</si>
  <si>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</si>
  <si>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</si>
  <si>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</si>
  <si>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</si>
  <si>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</si>
  <si>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</si>
  <si>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</si>
  <si>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</si>
  <si>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</si>
  <si>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</si>
  <si>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</si>
  <si>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</si>
  <si>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</si>
  <si>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</si>
  <si>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</si>
  <si>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</si>
  <si>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</si>
  <si>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</si>
  <si>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</si>
  <si>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</si>
  <si>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</si>
  <si>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</si>
  <si>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</si>
  <si>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</si>
  <si>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</si>
  <si>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</si>
  <si>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</si>
  <si>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</si>
  <si>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</si>
  <si>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</si>
  <si>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</si>
  <si>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</si>
  <si>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</si>
  <si>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</si>
  <si>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</si>
  <si>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</si>
  <si>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</si>
  <si>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</si>
  <si>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</si>
  <si>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</si>
  <si>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</si>
  <si>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</si>
  <si>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</si>
  <si>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</si>
  <si>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</si>
  <si>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</si>
  <si>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</si>
  <si>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</si>
  <si>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</si>
  <si>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</si>
  <si>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</si>
  <si>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</si>
  <si>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</si>
  <si>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</si>
  <si>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</si>
  <si>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</si>
  <si>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</si>
  <si>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</si>
  <si>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</si>
  <si>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</si>
  <si>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</si>
  <si>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</si>
  <si>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</si>
  <si>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</si>
  <si>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</si>
  <si>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</si>
  <si>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</si>
  <si>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</si>
  <si>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</si>
  <si>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</si>
  <si>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</si>
  <si>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</si>
  <si>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</si>
  <si>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</si>
  <si>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</si>
  <si>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</si>
  <si>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</si>
  <si>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</si>
  <si>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</si>
  <si>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</si>
  <si>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</si>
  <si>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</si>
  <si>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</si>
  <si>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</si>
  <si>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</si>
  <si>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</si>
  <si>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</si>
  <si>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</si>
  <si>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</si>
  <si>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</si>
  <si>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</si>
  <si>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</si>
  <si>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</si>
  <si>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</si>
  <si>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</si>
  <si>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</si>
  <si>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</si>
  <si>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</si>
  <si>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</si>
  <si>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</si>
  <si>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</si>
  <si>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</si>
  <si>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</si>
  <si>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</si>
  <si>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</si>
  <si>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</si>
  <si>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</si>
  <si>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</si>
  <si>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</si>
  <si>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</si>
  <si>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</si>
  <si>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</si>
  <si>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</si>
  <si>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</si>
  <si>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</si>
  <si>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</si>
  <si>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</si>
  <si>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</si>
  <si>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</si>
  <si>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</si>
  <si>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</si>
  <si>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</si>
  <si>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</si>
  <si>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</si>
  <si>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</si>
  <si>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</si>
  <si>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</si>
  <si>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</si>
  <si>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</si>
  <si>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</si>
  <si>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</si>
  <si>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</si>
  <si>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</si>
  <si>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</si>
  <si>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</si>
  <si>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</si>
  <si>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</si>
  <si>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</si>
  <si>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</si>
  <si>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</si>
  <si>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</si>
  <si>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</si>
  <si>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</si>
  <si>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</si>
  <si>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</si>
  <si>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</si>
  <si>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</si>
  <si>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</si>
  <si>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</si>
  <si>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</si>
  <si>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</si>
  <si>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</si>
  <si>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</si>
  <si>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</si>
  <si>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</si>
  <si>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</si>
  <si>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</si>
  <si>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</si>
  <si>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</si>
  <si>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</si>
  <si>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</si>
  <si>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</si>
  <si>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</si>
  <si>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</si>
  <si>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</si>
  <si>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</si>
  <si>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</si>
  <si>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</si>
  <si>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</si>
  <si>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</si>
  <si>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</si>
  <si>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</si>
  <si>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</si>
  <si>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</si>
  <si>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</si>
  <si>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</si>
  <si>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</si>
  <si>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</si>
  <si>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</si>
  <si>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</si>
  <si>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</si>
  <si>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</si>
  <si>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</si>
  <si>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</si>
  <si>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</si>
  <si>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</si>
  <si>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</si>
  <si>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</si>
  <si>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</si>
  <si>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</si>
  <si>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</si>
  <si>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</si>
  <si>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</si>
  <si>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</si>
  <si>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</si>
  <si>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</si>
  <si>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</si>
  <si>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</si>
  <si>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</si>
  <si>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</si>
  <si>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</si>
  <si>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</si>
  <si>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</si>
  <si>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</si>
  <si>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</si>
  <si>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</si>
  <si>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</si>
  <si>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</si>
  <si>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</si>
  <si>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</si>
  <si>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</si>
  <si>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</si>
  <si>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</si>
  <si>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</si>
  <si>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</si>
  <si>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</si>
  <si>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</si>
  <si>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</si>
  <si>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</si>
  <si>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</si>
  <si>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</si>
  <si>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</si>
  <si>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</si>
  <si>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</si>
  <si>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</si>
  <si>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</si>
  <si>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</si>
  <si>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</si>
  <si>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</si>
  <si>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</si>
  <si>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</si>
  <si>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</si>
  <si>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</si>
  <si>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</si>
  <si>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</si>
  <si>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</si>
  <si>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</si>
  <si>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</si>
  <si>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</si>
  <si>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</si>
  <si>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</si>
  <si>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</si>
  <si>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</si>
  <si>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</si>
  <si>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</si>
  <si>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</si>
  <si>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</si>
  <si>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</si>
  <si>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</si>
  <si>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</si>
  <si>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</si>
  <si>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</si>
  <si>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</si>
  <si>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</si>
  <si>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</si>
  <si>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</si>
  <si>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</si>
  <si>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</si>
  <si>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</si>
  <si>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</si>
  <si>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</si>
  <si>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</si>
  <si>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</si>
  <si>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</si>
  <si>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</si>
  <si>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</si>
  <si>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</si>
  <si>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</si>
  <si>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</si>
  <si>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</si>
  <si>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</si>
  <si>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</si>
  <si>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</si>
  <si>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</si>
  <si>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</si>
  <si>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</si>
  <si>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</si>
  <si>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</si>
  <si>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</si>
  <si>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</si>
  <si>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</si>
  <si>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</si>
  <si>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</si>
  <si>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</si>
  <si>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</si>
  <si>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</si>
  <si>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</si>
  <si>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</si>
  <si>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</si>
  <si>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</si>
  <si>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</si>
  <si>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</si>
  <si>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</si>
  <si>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</si>
  <si>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</si>
  <si>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</si>
  <si>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</si>
  <si>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</si>
  <si>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</si>
  <si>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</si>
  <si>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</si>
  <si>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</si>
  <si>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</si>
  <si>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</si>
  <si>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</si>
  <si>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</si>
  <si>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</si>
  <si>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</si>
  <si>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</si>
  <si>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</si>
  <si>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</si>
  <si>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</si>
  <si>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</si>
  <si>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</si>
  <si>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</si>
  <si>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</si>
  <si>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</si>
  <si>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</si>
  <si>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</si>
  <si>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</si>
  <si>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</si>
  <si>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</si>
  <si>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</si>
  <si>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</si>
  <si>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</si>
  <si>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</si>
  <si>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</si>
  <si>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</si>
  <si>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</si>
  <si>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</si>
  <si>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</si>
  <si>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</si>
  <si>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</si>
  <si>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</si>
  <si>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</si>
  <si>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</si>
  <si>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</si>
  <si>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</si>
  <si>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</si>
  <si>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</si>
  <si>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</si>
  <si>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</si>
  <si>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</si>
  <si>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</si>
  <si>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</si>
  <si>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</si>
  <si>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</si>
  <si>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</si>
  <si>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</si>
  <si>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</si>
  <si>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</si>
  <si>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</si>
  <si>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</si>
  <si>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</si>
  <si>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</si>
  <si>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</si>
  <si>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</si>
  <si>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</si>
  <si>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</si>
  <si>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</si>
  <si>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</si>
  <si>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</si>
  <si>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</si>
  <si>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</si>
  <si>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</si>
  <si>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</si>
  <si>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</si>
  <si>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</si>
  <si>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</si>
  <si>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</si>
  <si>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</si>
  <si>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</si>
  <si>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</si>
  <si>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</si>
  <si>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</si>
  <si>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</si>
  <si>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</si>
  <si>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</si>
  <si>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</si>
  <si>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</si>
  <si>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</si>
  <si>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</si>
  <si>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</si>
  <si>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</si>
  <si>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</si>
  <si>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</si>
  <si>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</si>
  <si>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</si>
  <si>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</si>
  <si>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</si>
  <si>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</si>
  <si>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</si>
  <si>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</si>
  <si>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</si>
  <si>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</si>
  <si>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</si>
  <si>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</si>
  <si>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</si>
  <si>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</si>
  <si>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</si>
  <si>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</si>
  <si>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</si>
  <si>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</si>
  <si>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</si>
  <si>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</si>
  <si>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</si>
  <si>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</si>
  <si>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</si>
  <si>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</si>
  <si>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</si>
  <si>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</si>
  <si>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</si>
  <si>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</si>
  <si>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</si>
  <si>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</si>
  <si>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</si>
  <si>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</si>
  <si>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</si>
  <si>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</si>
  <si>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</si>
  <si>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</si>
  <si>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</si>
  <si>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</si>
  <si>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</si>
  <si>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</si>
  <si>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</si>
  <si>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</si>
  <si>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</si>
  <si>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</si>
  <si>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</si>
  <si>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</si>
  <si>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</si>
  <si>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</si>
  <si>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</si>
  <si>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</si>
  <si>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</si>
  <si>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</si>
  <si>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</si>
  <si>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</si>
  <si>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</si>
  <si>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</si>
  <si>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</si>
  <si>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</si>
  <si>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</si>
  <si>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</si>
  <si>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</si>
  <si>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</si>
  <si>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</si>
  <si>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</si>
  <si>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</si>
  <si>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</si>
  <si>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</si>
  <si>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</si>
  <si>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</si>
  <si>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</si>
  <si>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</si>
  <si>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</si>
  <si>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</si>
  <si>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</si>
  <si>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</si>
  <si>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</si>
  <si>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</si>
  <si>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</si>
  <si>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</si>
  <si>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</si>
  <si>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</si>
  <si>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</si>
  <si>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</si>
  <si>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</si>
  <si>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</si>
  <si>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</si>
  <si>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</si>
  <si>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</si>
  <si>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</si>
  <si>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</si>
  <si>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</si>
  <si>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</si>
  <si>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</si>
  <si>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</si>
  <si>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</si>
  <si>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</si>
  <si>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</si>
  <si>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</si>
  <si>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</si>
  <si>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</si>
  <si>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</si>
  <si>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</si>
  <si>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</si>
  <si>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</si>
  <si>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</si>
  <si>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</si>
  <si>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</si>
  <si>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</si>
  <si>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</si>
  <si>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</si>
  <si>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</si>
  <si>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</si>
  <si>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</si>
  <si>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</si>
  <si>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</si>
  <si>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</si>
  <si>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</si>
  <si>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</si>
  <si>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</si>
  <si>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</si>
  <si>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</si>
  <si>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</si>
  <si>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</si>
  <si>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</si>
  <si>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</si>
  <si>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</si>
  <si>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</si>
  <si>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</si>
  <si>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</si>
  <si>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</si>
  <si>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</si>
  <si>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</si>
  <si>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</si>
  <si>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</si>
  <si>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</si>
  <si>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</si>
  <si>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</si>
  <si>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</si>
  <si>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</si>
  <si>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</si>
  <si>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</si>
  <si>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</si>
  <si>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</si>
  <si>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</si>
  <si>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</si>
  <si>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</si>
  <si>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</si>
  <si>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</si>
  <si>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</si>
  <si>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</si>
  <si>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</si>
  <si>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</si>
  <si>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</si>
  <si>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</si>
  <si>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</si>
  <si>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</si>
  <si>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</si>
  <si>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</si>
  <si>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</si>
  <si>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</si>
  <si>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</si>
  <si>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</si>
  <si>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</si>
  <si>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</si>
  <si>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</si>
  <si>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</si>
  <si>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</si>
  <si>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</si>
  <si>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</si>
  <si>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</si>
  <si>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</si>
  <si>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</si>
  <si>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</si>
  <si>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</si>
  <si>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</si>
  <si>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</si>
  <si>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</si>
  <si>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</si>
  <si>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</si>
  <si>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</si>
  <si>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</si>
  <si>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</si>
  <si>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</si>
  <si>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</si>
  <si>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</si>
  <si>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</si>
  <si>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</si>
  <si>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</si>
  <si>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</si>
  <si>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</si>
  <si>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</si>
  <si>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</si>
  <si>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</si>
  <si>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</si>
  <si>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</si>
  <si>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</si>
  <si>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</si>
  <si>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</si>
  <si>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</si>
  <si>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</si>
  <si>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</si>
  <si>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</si>
  <si>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</si>
  <si>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</si>
  <si>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</si>
  <si>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</si>
  <si>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</si>
  <si>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</si>
  <si>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</si>
  <si>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</si>
  <si>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</si>
  <si>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</si>
  <si>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</si>
  <si>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</si>
  <si>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</si>
  <si>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</si>
  <si>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</si>
  <si>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</si>
  <si>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</si>
  <si>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</si>
  <si>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</si>
  <si>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</si>
  <si>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</si>
  <si>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</si>
  <si>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</si>
  <si>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</si>
  <si>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</si>
  <si>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</si>
  <si>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</si>
  <si>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</si>
  <si>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</si>
  <si>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</si>
  <si>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</si>
  <si>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</si>
  <si>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</si>
  <si>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</si>
  <si>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</si>
  <si>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</si>
  <si>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</si>
  <si>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</si>
  <si>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</si>
  <si>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</si>
  <si>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</si>
  <si>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</si>
  <si>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</si>
  <si>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</si>
  <si>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</si>
  <si>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</si>
  <si>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</si>
  <si>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</si>
  <si>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</si>
  <si>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</si>
  <si>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</si>
  <si>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</si>
  <si>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</si>
  <si>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</si>
  <si>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</si>
  <si>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</si>
  <si>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</si>
  <si>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</si>
  <si>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</si>
  <si>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</si>
  <si>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</si>
  <si>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</si>
  <si>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</si>
  <si>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</si>
  <si>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</si>
  <si>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</si>
  <si>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</si>
  <si>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</si>
  <si>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</si>
  <si>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</si>
  <si>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</si>
  <si>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</si>
  <si>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</si>
  <si>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</si>
  <si>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</si>
  <si>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</si>
  <si>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</si>
  <si>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</si>
  <si>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</si>
  <si>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</si>
  <si>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</si>
  <si>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</si>
  <si>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</si>
  <si>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</si>
  <si>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</si>
  <si>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</si>
  <si>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</si>
  <si>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</si>
  <si>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</si>
  <si>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</si>
  <si>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</si>
  <si>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</si>
  <si>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</si>
  <si>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</si>
  <si>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</si>
  <si>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</si>
  <si>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</si>
  <si>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</si>
  <si>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</si>
  <si>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</si>
  <si>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</si>
  <si>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</si>
  <si>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</si>
  <si>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</si>
  <si>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</si>
  <si>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</si>
  <si>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</si>
  <si>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</si>
  <si>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</si>
  <si>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</si>
  <si>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</si>
  <si>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</si>
  <si>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</si>
  <si>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</si>
  <si>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</si>
  <si>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</si>
  <si>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</si>
  <si>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</si>
  <si>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</si>
  <si>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</si>
  <si>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</si>
  <si>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</si>
  <si>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</si>
  <si>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</si>
  <si>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</si>
  <si>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</si>
  <si>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</si>
  <si>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</si>
  <si>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</si>
  <si>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</si>
  <si>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</si>
  <si>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</si>
  <si>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</si>
  <si>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</si>
  <si>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</si>
  <si>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</si>
  <si>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</si>
  <si>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</si>
  <si>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</si>
  <si>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</si>
  <si>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</si>
  <si>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</si>
  <si>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</si>
  <si>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</si>
  <si>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</si>
  <si>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</si>
  <si>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</si>
  <si>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</si>
  <si>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</si>
  <si>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</si>
  <si>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</si>
  <si>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</si>
  <si>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</si>
  <si>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</si>
  <si>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</si>
  <si>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</si>
  <si>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</si>
  <si>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</si>
  <si>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</si>
  <si>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</si>
  <si>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</si>
  <si>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</si>
  <si>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</si>
  <si>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</si>
  <si>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</si>
  <si>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</si>
  <si>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</si>
  <si>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</si>
  <si>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</si>
  <si>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</si>
  <si>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</si>
  <si>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</si>
  <si>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</si>
  <si>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</si>
  <si>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</si>
  <si>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</si>
  <si>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</si>
  <si>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</si>
  <si>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</si>
  <si>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</si>
  <si>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</si>
  <si>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</si>
  <si>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</si>
  <si>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</si>
  <si>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</si>
  <si>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</si>
  <si>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</si>
  <si>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</si>
  <si>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</si>
  <si>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</si>
  <si>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</si>
  <si>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</si>
  <si>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</si>
  <si>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</si>
  <si>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</si>
  <si>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</si>
  <si>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</si>
  <si>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</si>
  <si>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</si>
  <si>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</si>
  <si>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</si>
  <si>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</si>
  <si>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</si>
  <si>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</si>
  <si>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</si>
  <si>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</si>
  <si>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</si>
  <si>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</si>
  <si>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</si>
  <si>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</si>
  <si>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</si>
  <si>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</si>
  <si>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</si>
  <si>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</si>
  <si>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</si>
  <si>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</si>
  <si>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</si>
  <si>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</si>
  <si>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</si>
  <si>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</si>
  <si>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</si>
  <si>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</si>
  <si>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</si>
  <si>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</si>
  <si>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</si>
  <si>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</si>
  <si>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</si>
  <si>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</si>
  <si>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</si>
  <si>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</si>
  <si>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</si>
  <si>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</si>
  <si>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</si>
  <si>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</si>
  <si>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</si>
  <si>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</si>
  <si>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</si>
  <si>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</si>
  <si>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</si>
  <si>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</si>
  <si>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</si>
  <si>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</si>
  <si>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</si>
  <si>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</si>
  <si>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</si>
  <si>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</si>
  <si>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</si>
  <si>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</si>
  <si>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</si>
  <si>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</si>
  <si>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</si>
  <si>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</si>
  <si>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</si>
  <si>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</si>
  <si>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</si>
  <si>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</si>
  <si>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</si>
  <si>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</si>
  <si>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</si>
  <si>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</si>
  <si>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</si>
  <si>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</si>
  <si>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</si>
  <si>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</si>
  <si>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</si>
  <si>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</si>
  <si>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</si>
  <si>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</si>
  <si>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</si>
  <si>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</si>
  <si>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</si>
  <si>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</si>
  <si>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</si>
  <si>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</si>
  <si>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</si>
  <si>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</si>
  <si>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</si>
  <si>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</si>
  <si>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</si>
  <si>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</si>
  <si>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</si>
  <si>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</si>
  <si>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</si>
  <si>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</si>
  <si>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</si>
  <si>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</si>
  <si>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</si>
  <si>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</si>
  <si>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</si>
  <si>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</si>
  <si>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</si>
  <si>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</si>
  <si>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</si>
  <si>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</si>
  <si>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</si>
  <si>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</si>
  <si>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</si>
  <si>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</si>
  <si>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</si>
  <si>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</si>
  <si>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</si>
  <si>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</si>
  <si>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</si>
  <si>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</si>
  <si>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</si>
  <si>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</si>
  <si>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</si>
  <si>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</si>
  <si>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</si>
  <si>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</si>
  <si>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</si>
  <si>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</si>
  <si>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</si>
  <si>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</si>
  <si>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</si>
  <si>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</si>
  <si>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</si>
  <si>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</si>
  <si>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</si>
  <si>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</si>
  <si>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</si>
  <si>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</si>
  <si>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</si>
  <si>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</si>
  <si>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</si>
  <si>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</si>
  <si>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</si>
  <si>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</si>
  <si>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</si>
  <si>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</si>
  <si>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</si>
  <si>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</si>
  <si>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</si>
  <si>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</si>
  <si>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</si>
  <si>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</si>
  <si>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</si>
  <si>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</si>
  <si>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</si>
  <si>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</si>
  <si>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</si>
  <si>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</si>
  <si>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</si>
  <si>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</si>
  <si>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</si>
  <si>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</si>
  <si>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</si>
  <si>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</si>
  <si>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</si>
  <si>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</si>
  <si>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</si>
  <si>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</si>
  <si>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</si>
  <si>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</si>
  <si>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</si>
  <si>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</si>
  <si>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</si>
  <si>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</si>
  <si>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</si>
  <si>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</si>
  <si>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</si>
  <si>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</si>
  <si>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</si>
  <si>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</si>
  <si>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</si>
  <si>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</si>
  <si>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</si>
  <si>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</si>
  <si>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</si>
  <si>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</si>
  <si>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</si>
  <si>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</si>
  <si>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</si>
  <si>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</si>
  <si>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</si>
  <si>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</si>
  <si>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</si>
  <si>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</si>
  <si>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</si>
  <si>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</si>
  <si>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</si>
  <si>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</si>
  <si>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</si>
  <si>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</si>
  <si>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</si>
  <si>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</si>
  <si>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</si>
  <si>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</si>
  <si>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</si>
  <si>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</si>
  <si>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</si>
  <si>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</si>
  <si>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</si>
  <si>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</si>
  <si>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</si>
  <si>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</si>
  <si>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</si>
  <si>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</si>
  <si>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</si>
  <si>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</si>
  <si>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</si>
  <si>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</si>
  <si>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</si>
  <si>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</si>
  <si>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</si>
  <si>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</si>
  <si>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</si>
  <si>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</si>
  <si>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</si>
  <si>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</si>
  <si>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</si>
  <si>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</si>
  <si>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</si>
  <si>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</si>
  <si>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</si>
  <si>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</si>
  <si>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</si>
  <si>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</si>
  <si>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</si>
  <si>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</si>
  <si>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</si>
  <si>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</si>
  <si>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</si>
  <si>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</si>
  <si>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</si>
  <si>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</si>
  <si>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</si>
  <si>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</si>
  <si>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</si>
  <si>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</si>
  <si>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</si>
  <si>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</si>
  <si>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</si>
  <si>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</si>
  <si>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</si>
  <si>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</si>
  <si>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</si>
  <si>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</si>
  <si>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</si>
  <si>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</si>
  <si>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</si>
  <si>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</si>
  <si>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</si>
  <si>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</si>
  <si>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</si>
  <si>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</si>
  <si>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</si>
  <si>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</si>
  <si>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</si>
  <si>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</si>
  <si>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</si>
  <si>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</si>
  <si>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</si>
  <si>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</si>
  <si>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</si>
  <si>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</si>
  <si>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</si>
  <si>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</si>
  <si>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</si>
  <si>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</si>
  <si>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</si>
  <si>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</si>
  <si>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</si>
  <si>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</si>
  <si>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</si>
  <si>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</si>
  <si>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</si>
  <si>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</si>
  <si>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</si>
  <si>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</si>
  <si>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</si>
  <si>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</si>
  <si>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</si>
  <si>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</si>
  <si>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</si>
  <si>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</si>
  <si>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</si>
  <si>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</si>
  <si>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</si>
  <si>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</si>
  <si>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</si>
  <si>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</si>
  <si>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</si>
  <si>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</si>
  <si>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</si>
  <si>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</si>
  <si>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</si>
  <si>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</si>
  <si>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</si>
  <si>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</si>
  <si>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</si>
  <si>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</si>
  <si>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</si>
  <si>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</si>
  <si>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</si>
  <si>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</si>
  <si>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</si>
  <si>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</si>
  <si>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</si>
  <si>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</si>
  <si>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</si>
  <si>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</si>
  <si>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</si>
  <si>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</si>
  <si>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</si>
  <si>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</si>
  <si>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</si>
  <si>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</si>
  <si>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</si>
  <si>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</si>
  <si>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</si>
  <si>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</si>
  <si>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</si>
  <si>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</si>
  <si>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</si>
  <si>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</si>
  <si>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</si>
  <si>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</si>
  <si>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</si>
  <si>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</si>
  <si>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</si>
  <si>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</si>
  <si>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</si>
  <si>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</si>
  <si>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</si>
  <si>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</si>
  <si>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</si>
  <si>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</si>
  <si>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</si>
  <si>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</si>
  <si>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</si>
  <si>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</si>
  <si>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</si>
  <si>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</si>
  <si>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</si>
  <si>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</si>
  <si>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</si>
  <si>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</si>
  <si>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</si>
  <si>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</si>
  <si>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</si>
  <si>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</si>
  <si>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</si>
  <si>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</si>
  <si>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</si>
  <si>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</si>
  <si>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</si>
  <si>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</si>
  <si>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</si>
  <si>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</si>
  <si>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</si>
  <si>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</si>
  <si>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</si>
  <si>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</si>
  <si>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</si>
  <si>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</si>
  <si>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</si>
  <si>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</si>
  <si>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</si>
  <si>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</si>
  <si>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</si>
  <si>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</si>
  <si>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</si>
  <si>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</si>
  <si>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</si>
  <si>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</si>
  <si>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</si>
  <si>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</si>
  <si>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</si>
  <si>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</si>
  <si>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</si>
  <si>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</si>
  <si>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</si>
  <si>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</si>
  <si>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</si>
  <si>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</si>
  <si>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</si>
  <si>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</si>
  <si>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</si>
  <si>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</si>
  <si>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</si>
  <si>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</si>
  <si>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</si>
  <si>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</si>
  <si>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</si>
  <si>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</si>
  <si>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</si>
  <si>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</si>
  <si>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</si>
  <si>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</si>
  <si>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</si>
  <si>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</si>
  <si>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</si>
  <si>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</si>
  <si>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</si>
  <si>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</si>
  <si>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</si>
  <si>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</si>
  <si>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</si>
  <si>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</si>
  <si>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</si>
  <si>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</si>
  <si>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</si>
  <si>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</si>
  <si>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</si>
  <si>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</si>
  <si>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</si>
  <si>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</si>
  <si>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</si>
  <si>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</si>
  <si>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</si>
  <si>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</si>
  <si>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</si>
  <si>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</si>
  <si>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</si>
  <si>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</si>
  <si>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</si>
  <si>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</si>
  <si>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</si>
  <si>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</si>
  <si>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</si>
  <si>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</si>
  <si>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</si>
  <si>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</si>
  <si>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</si>
  <si>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</si>
  <si>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</si>
  <si>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</si>
  <si>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</si>
  <si>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</si>
  <si>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</si>
  <si>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</si>
  <si>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</si>
  <si>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</si>
  <si>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</si>
  <si>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</si>
  <si>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</si>
  <si>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</si>
  <si>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</si>
  <si>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</si>
  <si>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</si>
  <si>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</si>
  <si>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</si>
  <si>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</si>
  <si>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</si>
  <si>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</si>
  <si>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</si>
  <si>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</si>
  <si>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</si>
  <si>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</si>
  <si>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</si>
  <si>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</si>
  <si>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</si>
  <si>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</si>
  <si>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</si>
  <si>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</si>
  <si>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</si>
  <si>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</si>
  <si>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</si>
  <si>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</si>
  <si>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</si>
  <si>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</si>
  <si>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</si>
  <si>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</si>
  <si>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</si>
  <si>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</si>
  <si>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</si>
  <si>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</si>
  <si>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</si>
  <si>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</si>
  <si>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</si>
  <si>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</si>
  <si>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</si>
  <si>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</si>
  <si>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</si>
  <si>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</si>
  <si>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</si>
  <si>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</si>
  <si>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</si>
  <si>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</si>
  <si>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</si>
  <si>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</si>
  <si>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</si>
  <si>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</si>
  <si>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</si>
  <si>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</si>
  <si>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</si>
  <si>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</si>
  <si>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</si>
  <si>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</si>
  <si>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</si>
  <si>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</si>
  <si>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</si>
  <si>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</si>
  <si>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</si>
  <si>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</si>
  <si>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</si>
  <si>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</si>
  <si>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</si>
  <si>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</si>
  <si>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</si>
  <si>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</si>
  <si>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</si>
  <si>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</si>
  <si>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</si>
  <si>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</si>
  <si>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</si>
  <si>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</si>
  <si>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</si>
  <si>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</si>
  <si>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</si>
  <si>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</si>
  <si>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</si>
  <si>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</si>
  <si>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</si>
  <si>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</si>
  <si>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</si>
  <si>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</si>
  <si>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</si>
  <si>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</si>
  <si>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</si>
  <si>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</si>
  <si>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</si>
  <si>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</si>
  <si>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</si>
  <si>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</si>
  <si>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</si>
  <si>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</si>
  <si>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</si>
  <si>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</si>
  <si>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</si>
  <si>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</si>
  <si>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</si>
  <si>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</si>
  <si>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</si>
  <si>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</si>
  <si>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</si>
  <si>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</si>
  <si>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</si>
  <si>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</si>
  <si>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</si>
  <si>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</si>
  <si>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</si>
  <si>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</si>
  <si>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</si>
  <si>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</si>
  <si>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</si>
  <si>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</si>
  <si>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</si>
  <si>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</si>
  <si>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</si>
  <si>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</si>
  <si>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</si>
  <si>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</si>
  <si>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</si>
  <si>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</si>
  <si>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</si>
  <si>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</si>
  <si>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</si>
  <si>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</si>
  <si>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</si>
  <si>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</si>
  <si>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</si>
  <si>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</si>
  <si>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</si>
  <si>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</si>
  <si>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</si>
  <si>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</si>
  <si>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</si>
  <si>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</si>
  <si>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</si>
  <si>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</si>
  <si>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</si>
  <si>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</si>
  <si>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</si>
  <si>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</si>
  <si>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</si>
  <si>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</si>
  <si>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</si>
  <si>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</si>
  <si>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</si>
  <si>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</si>
  <si>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</si>
  <si>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</si>
  <si>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</si>
  <si>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</si>
  <si>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</si>
  <si>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</si>
  <si>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</si>
  <si>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</si>
  <si>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</si>
  <si>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</si>
  <si>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</si>
  <si>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</si>
  <si>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</si>
  <si>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</si>
  <si>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</si>
  <si>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</si>
  <si>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</si>
  <si>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</si>
  <si>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</si>
  <si>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</si>
  <si>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</si>
  <si>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</si>
  <si>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</si>
  <si>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</si>
  <si>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</si>
  <si>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</si>
  <si>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</si>
  <si>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</si>
  <si>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</si>
  <si>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</si>
  <si>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</si>
  <si>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</si>
  <si>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</si>
  <si>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</si>
  <si>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</si>
  <si>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</si>
  <si>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</si>
  <si>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</si>
  <si>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</si>
  <si>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</si>
  <si>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</si>
  <si>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</si>
  <si>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</si>
  <si>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</si>
  <si>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</si>
  <si>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</si>
  <si>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</si>
  <si>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</si>
  <si>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</si>
  <si>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</si>
  <si>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</si>
  <si>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</si>
  <si>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</si>
  <si>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</si>
  <si>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</si>
  <si>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</si>
  <si>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</si>
  <si>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</si>
  <si>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</si>
  <si>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</si>
  <si>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</si>
  <si>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</si>
  <si>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</si>
  <si>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</si>
  <si>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</si>
  <si>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</si>
  <si>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</si>
  <si>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</si>
  <si>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</si>
  <si>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</si>
  <si>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</si>
  <si>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</si>
  <si>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</si>
  <si>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</si>
  <si>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</si>
  <si>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</si>
  <si>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</si>
  <si>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</si>
  <si>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</si>
  <si>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</si>
  <si>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</si>
  <si>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</si>
  <si>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</si>
  <si>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</si>
  <si>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</si>
  <si>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</si>
  <si>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</si>
  <si>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</si>
  <si>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</si>
  <si>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</si>
  <si>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</si>
  <si>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</si>
  <si>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</si>
  <si>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</si>
  <si>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</si>
  <si>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</si>
  <si>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</si>
  <si>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</si>
  <si>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</si>
  <si>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</si>
  <si>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</si>
  <si>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</si>
  <si>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</si>
  <si>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</si>
  <si>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</si>
  <si>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</si>
  <si>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</si>
  <si>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</si>
  <si>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</si>
  <si>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</si>
  <si>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</si>
  <si>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</si>
  <si>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</si>
  <si>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</si>
  <si>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</si>
  <si>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</si>
  <si>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</si>
  <si>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</si>
  <si>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</si>
  <si>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</si>
  <si>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</si>
  <si>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</si>
  <si>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</si>
  <si>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</si>
  <si>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</si>
  <si>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</si>
  <si>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</si>
  <si>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</si>
  <si>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</si>
  <si>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</si>
  <si>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</si>
  <si>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</si>
  <si>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</si>
  <si>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</si>
  <si>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</si>
  <si>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</si>
  <si>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</si>
  <si>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</si>
  <si>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</si>
  <si>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</si>
  <si>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</si>
  <si>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</si>
  <si>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</si>
  <si>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</si>
  <si>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</si>
  <si>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</si>
  <si>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</si>
  <si>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</si>
  <si>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</si>
  <si>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</si>
  <si>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</si>
  <si>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</si>
  <si>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</si>
  <si>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</si>
  <si>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</si>
  <si>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</si>
  <si>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</si>
  <si>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</si>
  <si>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</si>
  <si>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</si>
  <si>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</si>
  <si>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</si>
  <si>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</si>
  <si>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</si>
  <si>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</si>
  <si>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</si>
  <si>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</si>
  <si>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</si>
  <si>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</si>
  <si>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</si>
  <si>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</si>
  <si>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</si>
  <si>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</si>
  <si>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</si>
  <si>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</si>
  <si>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</si>
  <si>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</si>
  <si>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</si>
  <si>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</si>
  <si>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</si>
  <si>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</si>
  <si>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</si>
  <si>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</si>
  <si>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</si>
  <si>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</si>
  <si>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</si>
  <si>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</si>
  <si>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</si>
  <si>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</si>
  <si>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</si>
  <si>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</si>
  <si>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</si>
  <si>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</si>
  <si>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</si>
  <si>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</si>
  <si>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</si>
  <si>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</si>
  <si>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</si>
  <si>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</si>
  <si>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</si>
  <si>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</si>
  <si>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</si>
  <si>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</si>
  <si>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</si>
  <si>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</si>
  <si>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</si>
  <si>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</si>
  <si>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</si>
  <si>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</si>
  <si>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</si>
  <si>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</si>
  <si>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</si>
  <si>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</si>
  <si>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</si>
  <si>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</si>
  <si>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</si>
  <si>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</si>
  <si>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</si>
  <si>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</si>
  <si>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</si>
  <si>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</si>
  <si>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</si>
  <si>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</si>
  <si>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</si>
  <si>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</si>
  <si>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</si>
  <si>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</si>
  <si>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</si>
  <si>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</si>
  <si>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</si>
  <si>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</si>
  <si>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</si>
  <si>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</si>
  <si>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</si>
  <si>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</si>
  <si>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</si>
  <si>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</si>
  <si>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</si>
  <si>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</si>
  <si>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</si>
  <si>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</si>
  <si>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</si>
  <si>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</si>
  <si>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</si>
  <si>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</si>
  <si>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</si>
  <si>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</si>
  <si>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</si>
  <si>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</si>
  <si>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</si>
  <si>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</si>
  <si>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</si>
  <si>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</si>
  <si>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</si>
  <si>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</si>
  <si>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</si>
  <si>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</si>
  <si>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</si>
  <si>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</si>
  <si>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</si>
  <si>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</si>
  <si>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</si>
  <si>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</si>
  <si>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</si>
  <si>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</si>
  <si>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</si>
  <si>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</si>
  <si>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</si>
  <si>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</si>
  <si>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</si>
  <si>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</si>
  <si>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</si>
  <si>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</si>
  <si>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</si>
  <si>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</si>
  <si>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</si>
  <si>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</si>
  <si>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</si>
  <si>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</si>
  <si>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</si>
  <si>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</si>
  <si>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</si>
  <si>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</si>
  <si>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</si>
  <si>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</si>
  <si>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</si>
  <si>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</si>
  <si>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</si>
  <si>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</si>
  <si>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</si>
  <si>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</si>
  <si>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</si>
  <si>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</si>
  <si>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</si>
  <si>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</si>
  <si>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</si>
  <si>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</si>
  <si>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</si>
  <si>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</si>
  <si>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</si>
  <si>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</si>
  <si>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</si>
  <si>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</si>
  <si>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</si>
  <si>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</si>
  <si>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</si>
  <si>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</si>
  <si>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</si>
  <si>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</si>
  <si>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</si>
  <si>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</si>
  <si>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</si>
  <si>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</si>
  <si>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</si>
  <si>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</si>
  <si>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</si>
  <si>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</si>
  <si>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</si>
  <si>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</si>
  <si>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</si>
  <si>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</si>
  <si>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</si>
  <si>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</si>
  <si>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</si>
  <si>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</si>
  <si>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</si>
  <si>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</si>
  <si>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</si>
  <si>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</si>
  <si>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</si>
  <si>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</si>
  <si>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</si>
  <si>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</si>
  <si>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</si>
  <si>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</si>
  <si>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</si>
  <si>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</si>
  <si>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</si>
  <si>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</si>
  <si>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</si>
  <si>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</si>
  <si>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</si>
  <si>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</si>
  <si>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</si>
  <si>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</si>
  <si>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</si>
  <si>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</si>
  <si>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</si>
  <si>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</si>
  <si>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</si>
  <si>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</si>
  <si>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</si>
  <si>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</si>
  <si>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</si>
  <si>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</si>
  <si>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</si>
  <si>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</si>
  <si>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</si>
  <si>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</si>
  <si>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</si>
  <si>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</si>
  <si>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</si>
  <si>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</si>
  <si>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</si>
  <si>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</si>
  <si>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</si>
  <si>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</si>
  <si>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</si>
  <si>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</si>
  <si>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</si>
  <si>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</si>
  <si>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</si>
  <si>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</si>
  <si>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</si>
  <si>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</si>
  <si>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</si>
  <si>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</si>
  <si>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</si>
  <si>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</si>
  <si>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</si>
  <si>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</si>
  <si>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</si>
  <si>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</si>
  <si>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</si>
  <si>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</si>
  <si>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</si>
  <si>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</si>
  <si>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</si>
  <si>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</si>
  <si>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</si>
  <si>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</si>
  <si>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</si>
  <si>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</si>
  <si>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</si>
  <si>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</si>
  <si>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</si>
  <si>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</si>
  <si>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</si>
  <si>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</si>
  <si>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</si>
  <si>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</si>
  <si>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</si>
  <si>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</si>
  <si>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</si>
  <si>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</si>
  <si>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</si>
  <si>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</si>
  <si>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</si>
  <si>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</si>
  <si>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</si>
  <si>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</si>
  <si>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</si>
  <si>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</si>
  <si>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</si>
  <si>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</si>
  <si>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</si>
  <si>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</si>
  <si>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</si>
  <si>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</si>
  <si>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</si>
  <si>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</si>
  <si>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</si>
  <si>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</si>
  <si>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</si>
  <si>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</si>
  <si>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</si>
  <si>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</si>
  <si>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</si>
  <si>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</si>
  <si>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</si>
  <si>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</si>
  <si>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</si>
  <si>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</si>
  <si>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</si>
  <si>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</si>
  <si>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</si>
  <si>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</si>
  <si>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</si>
  <si>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</si>
  <si>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</si>
  <si>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</si>
  <si>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</si>
  <si>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</si>
  <si>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</si>
  <si>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</si>
  <si>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</si>
  <si>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</si>
  <si>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</si>
  <si>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</si>
  <si>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</si>
  <si>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</si>
  <si>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</si>
  <si>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</si>
  <si>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</si>
  <si>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</si>
  <si>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</si>
  <si>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</si>
  <si>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</si>
  <si>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</si>
  <si>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</si>
  <si>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</si>
  <si>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</si>
  <si>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</si>
  <si>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</si>
  <si>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</si>
  <si>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</si>
  <si>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</si>
  <si>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</si>
  <si>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</si>
  <si>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</si>
  <si>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</si>
  <si>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</si>
  <si>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</si>
  <si>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</si>
  <si>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</si>
  <si>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</si>
  <si>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</si>
  <si>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</si>
  <si>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</si>
  <si>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</si>
  <si>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</si>
  <si>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</si>
  <si>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</si>
  <si>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</si>
  <si>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</si>
  <si>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</si>
  <si>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</si>
  <si>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</si>
  <si>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</si>
  <si>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</si>
  <si>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</si>
  <si>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</si>
  <si>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</si>
  <si>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</si>
  <si>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</si>
  <si>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</si>
  <si>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</si>
  <si>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</si>
  <si>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</si>
  <si>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</si>
  <si>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</si>
  <si>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</si>
  <si>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</si>
  <si>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</si>
  <si>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</si>
  <si>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</si>
  <si>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</si>
  <si>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</si>
  <si>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</si>
  <si>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</si>
  <si>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</si>
  <si>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</si>
  <si>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</si>
  <si>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</si>
  <si>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</si>
  <si>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</si>
  <si>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</si>
  <si>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</si>
  <si>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</si>
  <si>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</si>
  <si>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</si>
  <si>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</si>
  <si>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</si>
  <si>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</si>
  <si>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</si>
  <si>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</si>
  <si>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</si>
  <si>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</si>
  <si>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</si>
  <si>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</si>
  <si>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</si>
  <si>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</si>
  <si>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</si>
  <si>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</si>
  <si>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</si>
  <si>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</si>
  <si>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</si>
  <si>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</si>
  <si>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</si>
  <si>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</si>
  <si>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</si>
  <si>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</si>
  <si>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</si>
  <si>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</si>
  <si>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</si>
  <si>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</si>
  <si>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</si>
  <si>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</si>
  <si>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</si>
  <si>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</si>
  <si>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</si>
  <si>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</si>
  <si>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</si>
  <si>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</si>
  <si>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</si>
  <si>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</si>
  <si>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</si>
  <si>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</si>
  <si>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</si>
  <si>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</si>
  <si>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</si>
  <si>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</si>
  <si>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</si>
  <si>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</si>
  <si>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</si>
  <si>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</si>
  <si>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</si>
  <si>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</si>
  <si>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</si>
  <si>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</si>
  <si>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</si>
  <si>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</si>
  <si>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</si>
  <si>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</si>
  <si>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</si>
  <si>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</si>
  <si>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</si>
  <si>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</si>
  <si>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</si>
  <si>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</si>
  <si>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</si>
  <si>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</si>
  <si>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</si>
  <si>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</si>
  <si>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</si>
  <si>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</si>
  <si>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</si>
  <si>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</si>
  <si>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</si>
  <si>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</si>
  <si>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</si>
  <si>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</si>
  <si>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</si>
  <si>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</si>
  <si>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</si>
  <si>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</si>
  <si>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</si>
  <si>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</si>
  <si>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</si>
  <si>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</si>
  <si>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</si>
  <si>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</si>
  <si>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</si>
  <si>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</si>
  <si>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</si>
  <si>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</si>
  <si>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</si>
  <si>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</si>
  <si>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</si>
  <si>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</si>
  <si>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</si>
  <si>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</si>
  <si>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</si>
  <si>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</si>
  <si>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</si>
  <si>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</si>
  <si>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</si>
  <si>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</si>
  <si>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</si>
  <si>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</si>
  <si>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</si>
  <si>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</si>
  <si>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</si>
  <si>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</si>
  <si>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</si>
  <si>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</si>
  <si>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</si>
  <si>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</si>
  <si>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</si>
  <si>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</si>
  <si>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</si>
  <si>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</si>
  <si>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</si>
  <si>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</si>
  <si>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</si>
  <si>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</si>
  <si>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</si>
  <si>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</si>
  <si>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</si>
  <si>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</si>
  <si>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</si>
  <si>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</si>
  <si>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</si>
  <si>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</si>
  <si>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</si>
  <si>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</si>
  <si>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</si>
  <si>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</si>
  <si>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</si>
  <si>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</si>
  <si>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</si>
  <si>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</si>
  <si>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</si>
  <si>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</si>
  <si>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</si>
  <si>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</si>
  <si>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</si>
  <si>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</si>
  <si>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</si>
  <si>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</si>
  <si>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</si>
  <si>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</si>
  <si>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</si>
  <si>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</si>
  <si>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</si>
  <si>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</si>
  <si>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</si>
  <si>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</si>
  <si>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</si>
  <si>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</si>
  <si>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</si>
  <si>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</si>
  <si>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</si>
  <si>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</si>
  <si>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</si>
  <si>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</si>
  <si>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</si>
  <si>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</si>
  <si>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</si>
  <si>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</si>
  <si>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</si>
  <si>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</si>
  <si>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</si>
  <si>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</si>
  <si>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</si>
  <si>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</si>
  <si>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</si>
  <si>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</si>
  <si>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</si>
  <si>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</si>
  <si>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</si>
  <si>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</si>
  <si>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</si>
  <si>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</si>
  <si>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</si>
  <si>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</si>
  <si>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</si>
  <si>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</si>
  <si>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</si>
  <si>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</si>
  <si>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</si>
  <si>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</si>
  <si>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</si>
  <si>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</si>
  <si>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</si>
  <si>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</si>
  <si>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</si>
  <si>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</si>
  <si>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</si>
  <si>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</si>
  <si>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</si>
  <si>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</si>
  <si>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</si>
  <si>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</si>
  <si>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</si>
  <si>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</si>
  <si>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</si>
  <si>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</si>
  <si>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</si>
  <si>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</si>
  <si>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</si>
  <si>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</si>
  <si>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</si>
  <si>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</si>
  <si>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</si>
  <si>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</si>
  <si>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</si>
  <si>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</si>
  <si>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</si>
  <si>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</si>
  <si>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</si>
  <si>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</si>
  <si>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</si>
  <si>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</si>
  <si>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</si>
  <si>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</si>
  <si>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</si>
  <si>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</si>
  <si>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</si>
  <si>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</si>
  <si>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</si>
  <si>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</si>
  <si>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</si>
  <si>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</si>
  <si>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</si>
  <si>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</si>
  <si>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</si>
  <si>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</si>
  <si>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</si>
  <si>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</si>
  <si>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</si>
  <si>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</si>
  <si>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</si>
  <si>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</si>
  <si>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</si>
  <si>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</si>
  <si>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</si>
  <si>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</si>
  <si>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</si>
  <si>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</si>
  <si>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</si>
  <si>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</si>
  <si>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</si>
  <si>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</si>
  <si>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</si>
  <si>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</si>
  <si>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</si>
  <si>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</si>
  <si>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</si>
  <si>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</si>
  <si>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</si>
  <si>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</si>
  <si>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</si>
  <si>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</si>
  <si>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</si>
  <si>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</si>
  <si>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</si>
  <si>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</si>
  <si>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</si>
  <si>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</si>
  <si>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</si>
  <si>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</si>
  <si>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</si>
  <si>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</si>
  <si>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</si>
  <si>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</si>
  <si>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</si>
  <si>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</si>
  <si>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</si>
  <si>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</si>
  <si>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</si>
  <si>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</si>
  <si>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</si>
  <si>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</si>
  <si>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</si>
  <si>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</si>
  <si>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</si>
  <si>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</si>
  <si>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</si>
  <si>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</si>
  <si>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</si>
  <si>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</si>
  <si>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</si>
  <si>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</si>
  <si>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</si>
  <si>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</si>
  <si>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</si>
  <si>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</si>
  <si>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</si>
  <si>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</si>
  <si>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</si>
  <si>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</si>
  <si>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</si>
  <si>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</si>
  <si>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</si>
  <si>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</si>
  <si>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</si>
  <si>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</si>
  <si>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</si>
  <si>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</si>
  <si>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</si>
  <si>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</si>
  <si>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</si>
  <si>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</si>
  <si>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</si>
  <si>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</si>
  <si>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</si>
  <si>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</si>
  <si>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</si>
  <si>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</si>
  <si>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</si>
  <si>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</si>
  <si>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</si>
  <si>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</si>
  <si>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</si>
  <si>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</si>
  <si>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</si>
  <si>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</si>
  <si>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</si>
  <si>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</si>
  <si>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</si>
  <si>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</si>
  <si>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</si>
  <si>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</si>
  <si>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</si>
  <si>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</si>
  <si>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</si>
  <si>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</si>
  <si>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</si>
  <si>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</si>
  <si>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</si>
  <si>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</si>
  <si>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</si>
  <si>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</si>
  <si>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</si>
  <si>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</si>
  <si>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</si>
  <si>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</si>
  <si>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</si>
  <si>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</si>
  <si>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</si>
  <si>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</si>
  <si>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</si>
  <si>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</si>
  <si>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</si>
  <si>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</si>
  <si>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</si>
  <si>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</si>
  <si>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</si>
  <si>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</si>
  <si>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</si>
  <si>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</si>
  <si>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</si>
  <si>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</si>
  <si>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</si>
  <si>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</si>
  <si>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</si>
  <si>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</si>
  <si>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</si>
  <si>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</si>
  <si>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</si>
  <si>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</si>
  <si>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</si>
  <si>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</si>
  <si>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</si>
  <si>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</si>
  <si>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</si>
  <si>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</si>
  <si>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</si>
  <si>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</si>
  <si>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</si>
  <si>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</si>
  <si>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</si>
  <si>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</si>
  <si>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</si>
  <si>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</si>
  <si>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</si>
  <si>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</si>
  <si>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</si>
  <si>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</si>
  <si>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</si>
  <si>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</si>
  <si>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</si>
  <si>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</si>
  <si>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</si>
  <si>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</si>
  <si>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</si>
  <si>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</si>
  <si>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</si>
  <si>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</si>
  <si>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</si>
  <si>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</si>
  <si>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</si>
  <si>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</si>
  <si>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</si>
  <si>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</si>
  <si>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</si>
  <si>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</si>
  <si>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</si>
  <si>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</si>
  <si>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</si>
  <si>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</si>
  <si>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</si>
  <si>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</si>
  <si>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</si>
  <si>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</si>
  <si>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</si>
  <si>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</si>
  <si>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</si>
  <si>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</si>
  <si>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</si>
  <si>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</si>
  <si>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</si>
  <si>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</si>
  <si>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</si>
  <si>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</si>
  <si>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</si>
  <si>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</si>
  <si>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</si>
  <si>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</si>
  <si>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</si>
  <si>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</si>
  <si>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</si>
  <si>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</si>
  <si>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</si>
  <si>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</si>
  <si>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</si>
  <si>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</si>
  <si>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</si>
  <si>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</si>
  <si>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</si>
  <si>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</si>
  <si>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</si>
  <si>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</si>
  <si>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</si>
  <si>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</si>
  <si>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</si>
  <si>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</si>
  <si>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</si>
  <si>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</si>
  <si>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</si>
  <si>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</si>
  <si>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</si>
  <si>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</si>
  <si>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</si>
  <si>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</si>
  <si>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</si>
  <si>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</si>
  <si>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</si>
  <si>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</si>
  <si>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</si>
  <si>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</si>
  <si>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</si>
  <si>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</si>
  <si>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</si>
  <si>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</si>
  <si>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</si>
  <si>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</si>
  <si>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</si>
  <si>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</si>
  <si>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</si>
  <si>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</si>
  <si>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</si>
  <si>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</si>
  <si>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</si>
  <si>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</si>
  <si>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</si>
  <si>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</si>
  <si>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</si>
  <si>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</si>
  <si>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</si>
  <si>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</si>
  <si>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</si>
  <si>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</si>
  <si>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</si>
  <si>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</si>
  <si>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</si>
  <si>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</si>
  <si>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</si>
  <si>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</si>
  <si>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</si>
  <si>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</si>
  <si>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</si>
  <si>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</si>
  <si>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</si>
  <si>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</si>
  <si>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</si>
  <si>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</si>
  <si>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</si>
  <si>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</si>
  <si>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</si>
  <si>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</si>
  <si>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</si>
  <si>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</si>
  <si>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</si>
  <si>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</si>
  <si>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</si>
  <si>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</si>
  <si>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</si>
  <si>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</si>
  <si>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</si>
  <si>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</si>
  <si>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</si>
  <si>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</si>
  <si>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</si>
  <si>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</si>
  <si>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</si>
  <si>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</si>
  <si>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</si>
  <si>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</si>
  <si>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</si>
  <si>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</si>
  <si>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</si>
  <si>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</si>
  <si>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</si>
  <si>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</si>
  <si>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</si>
  <si>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</si>
  <si>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</si>
  <si>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</si>
  <si>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</si>
  <si>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</si>
  <si>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</si>
  <si>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</si>
  <si>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</si>
  <si>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</si>
  <si>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</si>
  <si>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</si>
  <si>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</si>
  <si>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</si>
  <si>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</si>
  <si>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</si>
  <si>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</si>
  <si>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</si>
  <si>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</si>
  <si>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</si>
  <si>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</si>
  <si>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</si>
  <si>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</si>
  <si>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</si>
  <si>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</si>
  <si>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</si>
  <si>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</si>
  <si>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</si>
  <si>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</si>
  <si>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</si>
  <si>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</si>
  <si>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</si>
  <si>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</si>
  <si>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</si>
  <si>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</si>
  <si>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</si>
  <si>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</si>
  <si>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</si>
  <si>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</si>
  <si>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</si>
  <si>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</si>
  <si>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</si>
  <si>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</si>
  <si>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</si>
  <si>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</si>
  <si>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</si>
  <si>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</si>
  <si>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</si>
  <si>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</si>
  <si>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</si>
  <si>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</si>
  <si>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</si>
  <si>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</si>
  <si>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</si>
  <si>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</si>
  <si>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</si>
  <si>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</si>
  <si>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</si>
  <si>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</si>
  <si>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</si>
  <si>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</si>
  <si>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</si>
  <si>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</si>
  <si>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</si>
  <si>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</si>
  <si>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</si>
  <si>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</si>
  <si>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</si>
  <si>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</si>
  <si>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</si>
  <si>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</si>
  <si>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</si>
  <si>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</si>
  <si>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</si>
  <si>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</si>
  <si>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</si>
  <si>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</si>
  <si>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</si>
  <si>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</si>
  <si>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</si>
  <si>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</si>
  <si>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</si>
  <si>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</si>
  <si>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</si>
  <si>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</si>
  <si>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</si>
  <si>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</si>
  <si>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</si>
  <si>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</si>
  <si>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</si>
  <si>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</si>
  <si>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</si>
  <si>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</si>
  <si>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</si>
  <si>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</si>
  <si>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</si>
  <si>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</si>
  <si>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</si>
  <si>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</si>
  <si>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</si>
  <si>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</si>
  <si>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</si>
  <si>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</si>
  <si>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</si>
  <si>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</si>
  <si>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</si>
  <si>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</si>
  <si>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</si>
  <si>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</si>
  <si>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</si>
  <si>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</si>
  <si>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</si>
  <si>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</si>
  <si>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</si>
  <si>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</si>
  <si>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</si>
  <si>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</si>
  <si>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</si>
  <si>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</si>
  <si>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</si>
  <si>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</si>
  <si>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</si>
  <si>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</si>
  <si>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</si>
  <si>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</si>
  <si>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</si>
  <si>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</si>
  <si>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</si>
  <si>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</si>
  <si>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</si>
  <si>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</si>
  <si>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</si>
  <si>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</si>
  <si>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</si>
  <si>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</si>
  <si>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</si>
  <si>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</si>
  <si>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</si>
  <si>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</si>
  <si>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</si>
  <si>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</si>
  <si>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</si>
  <si>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</si>
  <si>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</si>
  <si>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</si>
  <si>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</si>
  <si>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</si>
  <si>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</si>
  <si>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</si>
  <si>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</si>
  <si>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</si>
  <si>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</si>
  <si>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</si>
  <si>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</si>
  <si>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</si>
  <si>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</si>
  <si>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</si>
  <si>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</si>
  <si>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</si>
  <si>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</si>
  <si>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</si>
  <si>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</si>
  <si>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</si>
  <si>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</si>
  <si>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</si>
  <si>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</si>
  <si>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</si>
  <si>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</si>
  <si>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</si>
  <si>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</si>
  <si>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</si>
  <si>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</si>
  <si>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</si>
  <si>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</si>
  <si>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</si>
  <si>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</si>
  <si>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</si>
  <si>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</si>
  <si>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</si>
  <si>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</si>
  <si>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</si>
  <si>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</si>
  <si>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</si>
  <si>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</si>
  <si>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</si>
  <si>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</si>
  <si>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</si>
  <si>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</si>
  <si>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</si>
  <si>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</si>
  <si>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</si>
  <si>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</si>
  <si>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</si>
  <si>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</si>
  <si>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</si>
  <si>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</si>
  <si>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</si>
  <si>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</si>
  <si>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</si>
  <si>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</si>
  <si>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</si>
  <si>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</si>
  <si>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</si>
  <si>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</si>
  <si>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</si>
  <si>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</si>
  <si>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</si>
  <si>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</si>
  <si>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</si>
  <si>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</si>
  <si>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</si>
  <si>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</si>
  <si>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</si>
  <si>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</si>
  <si>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</si>
  <si>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</si>
  <si>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</si>
  <si>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</si>
  <si>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</si>
  <si>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</si>
  <si>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</si>
  <si>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</si>
  <si>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</si>
  <si>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</si>
  <si>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</si>
  <si>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</si>
  <si>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</si>
  <si>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</si>
  <si>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</si>
  <si>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</si>
  <si>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</si>
  <si>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</si>
  <si>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</si>
  <si>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</si>
  <si>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</si>
  <si>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</si>
  <si>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</si>
  <si>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</si>
  <si>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</si>
  <si>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</si>
  <si>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</si>
  <si>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</si>
  <si>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</si>
  <si>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</si>
  <si>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</si>
  <si>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</si>
  <si>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</si>
  <si>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</si>
  <si>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</si>
  <si>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</si>
  <si>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</si>
  <si>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</si>
  <si>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</si>
  <si>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</si>
  <si>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</si>
  <si>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</si>
  <si>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</si>
  <si>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</si>
  <si>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</si>
  <si>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</si>
  <si>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</si>
  <si>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</si>
  <si>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</si>
  <si>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</si>
  <si>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</si>
  <si>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</si>
  <si>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</si>
  <si>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</si>
  <si>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</si>
  <si>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</si>
  <si>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</si>
  <si>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</si>
  <si>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</si>
  <si>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</si>
  <si>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</si>
  <si>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</si>
  <si>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</si>
  <si>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</si>
  <si>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</si>
  <si>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</si>
  <si>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</si>
  <si>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</si>
  <si>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</si>
  <si>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</si>
  <si>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</si>
  <si>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</si>
  <si>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</si>
  <si>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</si>
  <si>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</si>
  <si>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</si>
  <si>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</si>
  <si>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</si>
  <si>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</si>
  <si>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</si>
  <si>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</si>
  <si>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</si>
  <si>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</si>
  <si>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</si>
  <si>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</si>
  <si>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</si>
  <si>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</si>
  <si>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</si>
  <si>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</si>
  <si>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</si>
  <si>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</si>
  <si>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</si>
  <si>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</si>
  <si>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</si>
  <si>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</si>
  <si>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</si>
  <si>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</si>
  <si>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</si>
  <si>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</si>
  <si>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</si>
  <si>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</si>
  <si>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</si>
  <si>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</si>
  <si>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</si>
  <si>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</si>
  <si>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</si>
  <si>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</si>
  <si>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</si>
  <si>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</si>
  <si>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</si>
  <si>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</si>
  <si>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</si>
  <si>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</si>
  <si>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</si>
  <si>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</si>
  <si>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</si>
  <si>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</si>
  <si>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</si>
  <si>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</si>
  <si>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</si>
  <si>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</si>
  <si>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</si>
  <si>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</si>
  <si>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</si>
  <si>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</si>
  <si>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</si>
  <si>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</si>
  <si>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</si>
  <si>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</si>
  <si>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</si>
  <si>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</si>
  <si>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</si>
  <si>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</si>
  <si>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</si>
  <si>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</si>
  <si>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</si>
  <si>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</si>
  <si>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</si>
  <si>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</si>
  <si>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</si>
  <si>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</si>
  <si>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</si>
  <si>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</si>
  <si>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</si>
  <si>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</si>
  <si>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</si>
  <si>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</si>
  <si>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</si>
  <si>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</si>
  <si>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</si>
  <si>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</si>
  <si>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</si>
  <si>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</si>
  <si>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</si>
  <si>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</si>
  <si>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</si>
  <si>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</si>
  <si>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</si>
  <si>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</si>
  <si>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</si>
  <si>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</si>
  <si>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</si>
  <si>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</si>
  <si>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</si>
  <si>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</si>
  <si>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</si>
  <si>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</si>
  <si>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</si>
  <si>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</si>
  <si>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</si>
  <si>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</si>
  <si>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</si>
  <si>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</si>
  <si>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</si>
  <si>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</si>
  <si>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</si>
  <si>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</si>
  <si>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</si>
  <si>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</si>
  <si>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</si>
  <si>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</si>
  <si>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</si>
  <si>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</si>
  <si>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</si>
  <si>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</si>
  <si>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</si>
  <si>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</si>
  <si>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</si>
  <si>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</si>
  <si>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</si>
  <si>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</si>
  <si>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</si>
  <si>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</si>
  <si>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</si>
  <si>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</si>
  <si>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</si>
  <si>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</si>
  <si>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</si>
  <si>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</si>
  <si>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</si>
  <si>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</si>
  <si>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</si>
  <si>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</si>
  <si>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</si>
  <si>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</si>
  <si>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</si>
  <si>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</si>
  <si>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</si>
  <si>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</si>
  <si>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</si>
  <si>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</si>
  <si>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</si>
  <si>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</si>
  <si>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</si>
  <si>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</si>
  <si>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</si>
  <si>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</si>
  <si>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</si>
  <si>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</si>
  <si>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</si>
  <si>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</si>
  <si>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</si>
  <si>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</si>
  <si>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</si>
  <si>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</si>
  <si>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</si>
  <si>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</si>
  <si>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</si>
  <si>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</si>
  <si>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</si>
  <si>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</si>
  <si>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</si>
  <si>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</si>
  <si>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</si>
  <si>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</si>
  <si>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</si>
  <si>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</si>
  <si>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</si>
  <si>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</si>
  <si>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</si>
  <si>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</si>
  <si>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</si>
  <si>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</si>
  <si>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</si>
  <si>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</si>
  <si>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</si>
  <si>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</si>
  <si>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</si>
  <si>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</si>
  <si>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</si>
  <si>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</si>
  <si>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</si>
  <si>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</si>
  <si>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</si>
  <si>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</si>
  <si>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</si>
  <si>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</si>
  <si>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</si>
  <si>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</si>
  <si>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</si>
  <si>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</si>
  <si>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</si>
  <si>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</si>
  <si>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</si>
  <si>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</si>
  <si>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</si>
  <si>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</si>
  <si>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</si>
  <si>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</si>
  <si>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</si>
  <si>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</si>
  <si>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</si>
  <si>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</si>
  <si>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</si>
  <si>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</si>
  <si>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</si>
  <si>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</si>
  <si>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</si>
  <si>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</si>
  <si>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</si>
  <si>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</si>
  <si>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</si>
  <si>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</si>
  <si>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</si>
  <si>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</si>
  <si>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</si>
  <si>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</si>
  <si>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</si>
  <si>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</si>
  <si>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</si>
  <si>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</si>
  <si>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</si>
  <si>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</si>
  <si>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</si>
  <si>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</si>
  <si>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</si>
  <si>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</si>
  <si>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</si>
  <si>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</si>
  <si>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</si>
  <si>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</si>
  <si>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</si>
  <si>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</si>
  <si>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</si>
  <si>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</si>
  <si>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</si>
  <si>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</si>
  <si>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</si>
  <si>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</si>
  <si>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</si>
  <si>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</si>
  <si>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</si>
  <si>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</si>
  <si>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</si>
  <si>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</si>
  <si>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</si>
  <si>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</si>
  <si>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</si>
  <si>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</si>
  <si>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</si>
  <si>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</si>
  <si>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</si>
  <si>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</si>
  <si>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</si>
  <si>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</si>
  <si>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</si>
  <si>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</si>
  <si>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</si>
  <si>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</si>
  <si>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</si>
  <si>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</si>
  <si>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</si>
  <si>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</si>
  <si>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</si>
  <si>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</si>
  <si>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</si>
  <si>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</si>
  <si>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</si>
  <si>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</si>
  <si>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</si>
  <si>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</si>
  <si>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</si>
  <si>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</si>
  <si>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</si>
  <si>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</si>
  <si>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</si>
  <si>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</si>
  <si>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</si>
  <si>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</si>
  <si>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</si>
  <si>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</si>
  <si>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</si>
  <si>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</si>
  <si>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</si>
  <si>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</si>
  <si>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</si>
  <si>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</si>
  <si>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</si>
  <si>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</si>
  <si>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</si>
  <si>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</si>
  <si>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</si>
  <si>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</si>
  <si>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</si>
  <si>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</si>
  <si>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</si>
  <si>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</si>
  <si>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</si>
  <si>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</si>
  <si>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</si>
  <si>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</si>
  <si>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</si>
  <si>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</si>
  <si>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</si>
  <si>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</si>
  <si>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</si>
  <si>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</si>
  <si>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</si>
  <si>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</si>
  <si>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</si>
  <si>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</si>
  <si>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</si>
  <si>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</si>
  <si>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</si>
  <si>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</si>
  <si>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</si>
  <si>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</si>
  <si>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</si>
  <si>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</si>
  <si>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</si>
  <si>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</si>
  <si>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</si>
  <si>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</si>
  <si>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</si>
  <si>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</si>
  <si>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</si>
  <si>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</si>
  <si>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</si>
  <si>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</si>
  <si>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</si>
  <si>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</si>
  <si>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</si>
  <si>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</si>
  <si>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</si>
  <si>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</si>
  <si>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</si>
  <si>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</si>
  <si>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</si>
  <si>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</si>
  <si>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</si>
  <si>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</si>
  <si>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</si>
  <si>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</si>
  <si>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</si>
  <si>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</si>
  <si>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</si>
  <si>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</si>
  <si>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</si>
  <si>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</si>
  <si>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</si>
  <si>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</si>
  <si>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</si>
  <si>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</si>
  <si>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</si>
  <si>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</si>
  <si>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</si>
  <si>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</si>
  <si>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</si>
  <si>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</si>
  <si>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</si>
  <si>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</si>
  <si>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</si>
  <si>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</si>
  <si>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</si>
  <si>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</si>
  <si>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</si>
  <si>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</si>
  <si>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</si>
  <si>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</si>
  <si>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</si>
  <si>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</si>
  <si>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</si>
  <si>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</si>
  <si>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</si>
  <si>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</si>
  <si>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</si>
  <si>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</si>
  <si>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</si>
  <si>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</si>
  <si>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</si>
  <si>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</si>
  <si>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</si>
  <si>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</si>
  <si>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</si>
  <si>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</si>
  <si>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</si>
  <si>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</si>
  <si>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</si>
  <si>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</si>
  <si>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</si>
  <si>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</si>
  <si>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</si>
  <si>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</si>
  <si>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</si>
  <si>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</si>
  <si>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</si>
  <si>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</si>
  <si>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</si>
  <si>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</si>
  <si>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</si>
  <si>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</si>
  <si>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</si>
  <si>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</si>
  <si>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</si>
  <si>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</si>
  <si>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</si>
  <si>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</si>
  <si>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</si>
  <si>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</si>
  <si>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</si>
  <si>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</si>
  <si>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</si>
  <si>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</si>
  <si>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</si>
  <si>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</si>
  <si>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</si>
  <si>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</si>
  <si>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</si>
  <si>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</si>
  <si>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</si>
  <si>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</si>
  <si>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</si>
  <si>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</si>
  <si>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</si>
  <si>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</si>
  <si>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</si>
  <si>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</si>
  <si>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</si>
  <si>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</si>
  <si>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</si>
  <si>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</si>
  <si>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</si>
  <si>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</si>
  <si>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</si>
  <si>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</si>
  <si>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</si>
  <si>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</si>
  <si>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</si>
  <si>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</si>
  <si>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</si>
  <si>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</si>
  <si>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</si>
  <si>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</si>
  <si>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</si>
  <si>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</si>
  <si>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</si>
  <si>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</si>
  <si>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</si>
  <si>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</si>
  <si>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</si>
  <si>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</si>
  <si>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</si>
  <si>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</si>
  <si>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</si>
  <si>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</si>
  <si>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</si>
  <si>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</si>
  <si>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</si>
  <si>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</si>
  <si>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</si>
  <si>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</si>
  <si>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</si>
  <si>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</si>
  <si>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</si>
  <si>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</si>
  <si>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</si>
  <si>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</si>
  <si>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</si>
  <si>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</si>
  <si>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</si>
  <si>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</si>
  <si>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</si>
  <si>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</si>
  <si>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</si>
  <si>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</si>
  <si>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</si>
  <si>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</si>
  <si>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</si>
  <si>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</si>
  <si>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</si>
  <si>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</si>
  <si>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</si>
  <si>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</si>
  <si>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</si>
  <si>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</si>
  <si>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</si>
  <si>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</si>
  <si>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</si>
  <si>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</si>
  <si>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</si>
  <si>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</si>
  <si>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</si>
  <si>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</si>
  <si>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</si>
  <si>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</si>
  <si>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</si>
  <si>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</si>
  <si>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</si>
  <si>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</si>
  <si>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</si>
  <si>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</si>
  <si>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</si>
  <si>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</si>
  <si>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</si>
  <si>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</si>
  <si>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</si>
  <si>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</si>
  <si>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</si>
  <si>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</si>
  <si>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</si>
  <si>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</si>
  <si>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</si>
  <si>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</si>
  <si>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</si>
  <si>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</si>
  <si>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</si>
  <si>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</si>
  <si>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</si>
  <si>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</si>
  <si>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</si>
  <si>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</si>
  <si>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</si>
  <si>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</si>
  <si>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</si>
  <si>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</si>
  <si>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</si>
  <si>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</si>
  <si>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</si>
  <si>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</si>
  <si>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</si>
  <si>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</si>
  <si>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</si>
  <si>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</si>
  <si>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</si>
  <si>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</si>
  <si>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</si>
  <si>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</si>
  <si>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</si>
  <si>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</si>
  <si>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</si>
  <si>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</si>
  <si>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</si>
  <si>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</si>
  <si>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</si>
  <si>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</si>
  <si>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</si>
  <si>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</si>
  <si>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</si>
  <si>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</si>
  <si>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</si>
  <si>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</si>
  <si>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</si>
  <si>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</si>
  <si>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</si>
  <si>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</si>
  <si>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</si>
  <si>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</si>
  <si>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</si>
  <si>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</si>
  <si>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</si>
  <si>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</si>
  <si>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</si>
  <si>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</si>
  <si>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</si>
  <si>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</si>
  <si>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</si>
  <si>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</si>
  <si>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</si>
  <si>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</si>
  <si>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</si>
  <si>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</si>
  <si>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</si>
  <si>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</si>
  <si>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</si>
  <si>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</si>
  <si>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</si>
  <si>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</si>
  <si>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</si>
  <si>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</si>
  <si>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</si>
  <si>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</si>
  <si>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</si>
  <si>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</si>
  <si>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</si>
  <si>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</si>
  <si>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</si>
  <si>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</si>
  <si>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</si>
  <si>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</si>
  <si>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</si>
  <si>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</si>
  <si>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</si>
  <si>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</si>
  <si>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</si>
  <si>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</si>
  <si>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</si>
  <si>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</si>
  <si>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</si>
  <si>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</si>
  <si>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</si>
  <si>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</si>
  <si>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</si>
  <si>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</si>
  <si>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</si>
  <si>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</si>
  <si>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</si>
  <si>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</si>
  <si>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</si>
  <si>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</si>
  <si>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</si>
  <si>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</si>
  <si>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</si>
  <si>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</si>
  <si>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</si>
  <si>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</si>
  <si>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</si>
  <si>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</si>
  <si>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</si>
  <si>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</si>
  <si>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</si>
  <si>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</si>
  <si>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</si>
  <si>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</si>
  <si>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</si>
  <si>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</si>
  <si>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</si>
  <si>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</si>
  <si>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</si>
  <si>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</si>
  <si>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</si>
  <si>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</si>
  <si>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</si>
  <si>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</si>
  <si>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</si>
  <si>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</si>
  <si>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</si>
  <si>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</si>
  <si>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</si>
  <si>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</si>
  <si>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</si>
  <si>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</si>
  <si>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</si>
  <si>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</si>
  <si>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</si>
  <si>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</si>
  <si>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</si>
  <si>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</si>
  <si>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</si>
  <si>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</si>
  <si>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</si>
  <si>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</si>
  <si>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</si>
  <si>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</si>
  <si>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</si>
  <si>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</si>
  <si>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</si>
  <si>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</si>
  <si>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</si>
  <si>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</si>
  <si>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</si>
  <si>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</si>
  <si>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</si>
  <si>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</si>
  <si>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</si>
  <si>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</si>
  <si>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</si>
  <si>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</si>
  <si>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</si>
  <si>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</si>
  <si>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</si>
  <si>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</si>
  <si>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</si>
  <si>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</si>
  <si>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</si>
  <si>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</si>
  <si>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</si>
  <si>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</si>
  <si>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</si>
  <si>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</si>
  <si>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</si>
  <si>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</si>
  <si>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</si>
  <si>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</si>
  <si>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</si>
  <si>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</si>
  <si>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</si>
  <si>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</si>
  <si>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</si>
  <si>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</si>
  <si>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</si>
  <si>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</si>
  <si>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</si>
  <si>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</si>
  <si>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</si>
  <si>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</si>
  <si>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</si>
  <si>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</si>
  <si>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</si>
  <si>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</si>
  <si>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</si>
  <si>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</si>
  <si>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</si>
  <si>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</si>
  <si>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</si>
  <si>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</si>
  <si>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</si>
  <si>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</si>
  <si>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</si>
  <si>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</si>
  <si>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</si>
  <si>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</si>
  <si>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</si>
  <si>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</si>
  <si>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</si>
  <si>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</si>
  <si>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</si>
  <si>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</si>
  <si>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</si>
  <si>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</si>
  <si>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</si>
  <si>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</si>
  <si>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</si>
  <si>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</si>
  <si>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</si>
  <si>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</si>
  <si>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</si>
  <si>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</si>
  <si>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</si>
  <si>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</si>
  <si>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</si>
  <si>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</si>
  <si>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</si>
  <si>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</si>
  <si>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</si>
  <si>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</si>
  <si>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</si>
  <si>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</si>
  <si>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</si>
  <si>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</si>
  <si>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</si>
  <si>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</si>
  <si>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</si>
  <si>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</si>
  <si>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</si>
  <si>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</si>
  <si>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</si>
  <si>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</si>
  <si>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</si>
  <si>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</si>
  <si>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</si>
  <si>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</si>
  <si>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</si>
  <si>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</si>
  <si>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</si>
  <si>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</si>
  <si>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</si>
  <si>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</si>
  <si>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</si>
  <si>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</si>
  <si>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</si>
  <si>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</si>
  <si>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</si>
  <si>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</si>
  <si>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</si>
  <si>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</si>
  <si>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</si>
  <si>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</si>
  <si>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</si>
  <si>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</si>
  <si>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</si>
  <si>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</si>
  <si>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</si>
  <si>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</si>
  <si>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</si>
  <si>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</si>
  <si>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</si>
  <si>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</si>
  <si>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</si>
  <si>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</si>
  <si>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</si>
  <si>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</si>
  <si>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</si>
  <si>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</si>
  <si>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</si>
  <si>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</si>
  <si>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</si>
  <si>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</si>
  <si>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</si>
  <si>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</si>
  <si>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</si>
  <si>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</si>
  <si>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</si>
  <si>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</si>
  <si>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</si>
  <si>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</si>
  <si>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</si>
  <si>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</si>
  <si>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</si>
  <si>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</si>
  <si>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</si>
  <si>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</si>
  <si>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</si>
  <si>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</si>
  <si>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</si>
  <si>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</si>
  <si>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</si>
  <si>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</si>
  <si>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</si>
  <si>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</si>
  <si>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</si>
  <si>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</si>
  <si>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</si>
  <si>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</si>
  <si>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</si>
  <si>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</si>
  <si>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</si>
  <si>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</si>
  <si>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</si>
  <si>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</si>
  <si>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</si>
  <si>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</si>
  <si>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</si>
  <si>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</si>
  <si>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</si>
  <si>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</si>
  <si>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</si>
  <si>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</si>
  <si>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</si>
  <si>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</si>
  <si>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</si>
  <si>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</si>
  <si>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</si>
  <si>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</si>
  <si>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</si>
  <si>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</si>
  <si>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</si>
  <si>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</si>
  <si>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</si>
  <si>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</si>
  <si>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</si>
  <si>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</si>
  <si>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</si>
  <si>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</si>
  <si>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</si>
  <si>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</si>
  <si>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</si>
  <si>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</si>
  <si>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</si>
  <si>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</si>
  <si>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</si>
  <si>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</si>
  <si>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</si>
  <si>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</si>
  <si>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</si>
  <si>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</si>
  <si>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</si>
  <si>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</si>
  <si>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</si>
  <si>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</si>
  <si>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</si>
  <si>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</si>
  <si>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</si>
  <si>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</si>
  <si>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</si>
  <si>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</si>
  <si>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</si>
  <si>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</si>
  <si>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</si>
  <si>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</si>
  <si>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</si>
  <si>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</si>
  <si>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</si>
  <si>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</si>
  <si>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</si>
  <si>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</si>
  <si>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</si>
  <si>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</si>
  <si>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</si>
  <si>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</si>
  <si>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</si>
  <si>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</si>
  <si>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</si>
  <si>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</si>
  <si>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</si>
  <si>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</si>
  <si>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</si>
  <si>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</si>
  <si>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</si>
  <si>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</si>
  <si>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</si>
  <si>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</si>
  <si>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</si>
  <si>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</si>
  <si>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</si>
  <si>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</si>
  <si>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</si>
  <si>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</si>
  <si>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</si>
  <si>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</si>
  <si>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</si>
  <si>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</si>
  <si>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</si>
  <si>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</si>
  <si>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</si>
  <si>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</si>
  <si>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</si>
  <si>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</si>
  <si>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</si>
  <si>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</si>
  <si>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</si>
  <si>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</si>
  <si>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</si>
  <si>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</si>
  <si>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</si>
  <si>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</si>
  <si>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</si>
  <si>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</si>
  <si>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</si>
  <si>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</si>
  <si>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</si>
  <si>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</si>
  <si>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</si>
  <si>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</si>
  <si>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</si>
  <si>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</si>
  <si>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</si>
  <si>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</si>
  <si>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</si>
  <si>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</si>
  <si>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</si>
  <si>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</si>
  <si>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</si>
  <si>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</si>
  <si>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</si>
  <si>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</si>
  <si>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</si>
  <si>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</si>
  <si>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</si>
  <si>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</si>
  <si>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</si>
  <si>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</si>
  <si>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</si>
  <si>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</si>
  <si>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</si>
  <si>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</si>
  <si>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</si>
  <si>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</si>
  <si>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</si>
  <si>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</si>
  <si>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</si>
  <si>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</si>
  <si>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</si>
  <si>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</si>
  <si>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</si>
  <si>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</si>
  <si>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</si>
  <si>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</si>
  <si>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</si>
  <si>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</si>
  <si>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</si>
  <si>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</si>
  <si>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</si>
  <si>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</si>
  <si>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</si>
  <si>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</si>
  <si>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</si>
  <si>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</si>
  <si>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</si>
  <si>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</si>
  <si>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</si>
  <si>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</si>
  <si>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</si>
  <si>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</si>
  <si>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</si>
  <si>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</si>
  <si>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</si>
  <si>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</si>
  <si>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</si>
  <si>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</si>
  <si>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</si>
  <si>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</si>
  <si>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</si>
  <si>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</si>
  <si>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</si>
  <si>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</si>
  <si>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</si>
  <si>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</si>
  <si>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</si>
  <si>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</si>
  <si>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</si>
  <si>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</si>
  <si>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</si>
  <si>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</si>
  <si>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</si>
  <si>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</si>
  <si>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</si>
  <si>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</si>
  <si>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</si>
  <si>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</si>
  <si>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</si>
  <si>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</si>
  <si>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</si>
  <si>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</si>
  <si>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</si>
  <si>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</si>
  <si>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</si>
  <si>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</si>
  <si>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</si>
  <si>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</si>
  <si>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</si>
  <si>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</si>
  <si>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</si>
  <si>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</si>
  <si>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</si>
  <si>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</si>
  <si>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</si>
  <si>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</si>
  <si>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</si>
  <si>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</si>
  <si>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</si>
  <si>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</si>
  <si>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</si>
  <si>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</si>
  <si>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</si>
  <si>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</si>
  <si>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</si>
  <si>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</si>
  <si>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</si>
  <si>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</si>
  <si>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</si>
  <si>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</si>
  <si>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</si>
  <si>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</si>
  <si>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</si>
  <si>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</si>
  <si>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</si>
  <si>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</si>
  <si>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</si>
  <si>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</si>
  <si>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</si>
  <si>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</si>
  <si>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</si>
  <si>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</si>
  <si>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</si>
  <si>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</si>
  <si>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</si>
  <si>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</si>
  <si>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</si>
  <si>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</si>
  <si>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</si>
  <si>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</si>
  <si>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</si>
  <si>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</si>
  <si>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</si>
  <si>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</si>
  <si>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</si>
  <si>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</si>
  <si>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</si>
  <si>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</si>
  <si>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</si>
  <si>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</si>
  <si>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</si>
  <si>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</si>
  <si>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</si>
  <si>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</si>
  <si>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</si>
  <si>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</si>
  <si>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</si>
  <si>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</si>
  <si>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</si>
  <si>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</si>
  <si>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</si>
  <si>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</si>
  <si>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</si>
  <si>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</si>
  <si>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</si>
  <si>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</si>
  <si>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</si>
  <si>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</si>
  <si>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</si>
  <si>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</si>
  <si>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</si>
  <si>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</si>
  <si>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</si>
  <si>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</si>
  <si>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</si>
  <si>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</si>
  <si>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</si>
  <si>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</si>
  <si>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</si>
  <si>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</si>
  <si>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</si>
  <si>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</si>
  <si>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</si>
  <si>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</si>
  <si>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</si>
  <si>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</si>
  <si>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</si>
  <si>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</si>
  <si>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</si>
  <si>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</si>
  <si>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</si>
  <si>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</si>
  <si>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</si>
  <si>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</si>
  <si>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</si>
  <si>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</si>
  <si>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</si>
  <si>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</si>
  <si>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</si>
  <si>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</si>
  <si>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</si>
  <si>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</si>
  <si>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</si>
  <si>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</si>
  <si>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</si>
  <si>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</si>
  <si>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</si>
  <si>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</si>
  <si>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</si>
  <si>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</si>
  <si>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</si>
  <si>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</si>
  <si>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</si>
  <si>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</si>
  <si>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</si>
  <si>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</si>
  <si>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</si>
  <si>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</si>
  <si>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</si>
  <si>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</si>
  <si>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</si>
  <si>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</si>
  <si>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</si>
  <si>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</si>
  <si>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</si>
  <si>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</si>
  <si>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</si>
  <si>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</si>
  <si>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</si>
  <si>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</si>
  <si>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</si>
  <si>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</si>
  <si>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</si>
  <si>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</si>
  <si>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</si>
  <si>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</si>
  <si>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</si>
  <si>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</si>
  <si>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</si>
  <si>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</si>
  <si>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</si>
  <si>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</si>
  <si>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</si>
  <si>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</si>
  <si>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</si>
  <si>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</si>
  <si>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</si>
  <si>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</si>
  <si>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</si>
  <si>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</si>
  <si>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</si>
  <si>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</si>
  <si>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</si>
  <si>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</si>
  <si>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</si>
  <si>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</si>
  <si>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</si>
  <si>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</si>
  <si>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</si>
  <si>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</si>
  <si>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</si>
  <si>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</si>
  <si>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</si>
  <si>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</si>
  <si>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</si>
  <si>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</si>
  <si>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</si>
  <si>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</si>
  <si>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</si>
  <si>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</si>
  <si>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</si>
  <si>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</si>
  <si>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</si>
  <si>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</si>
  <si>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</si>
  <si>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</si>
  <si>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</si>
  <si>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</si>
  <si>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</si>
  <si>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</si>
  <si>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</si>
  <si>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</si>
  <si>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</si>
  <si>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</si>
  <si>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</si>
  <si>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</si>
  <si>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</si>
  <si>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</si>
  <si>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</si>
  <si>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</si>
  <si>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</si>
  <si>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</si>
  <si>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</si>
  <si>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</si>
  <si>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</si>
  <si>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</si>
  <si>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</si>
  <si>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</si>
  <si>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</si>
  <si>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</si>
  <si>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</si>
  <si>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</si>
  <si>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</si>
  <si>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</si>
  <si>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</si>
  <si>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</si>
  <si>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</si>
  <si>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</si>
  <si>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</si>
  <si>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</si>
  <si>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</si>
  <si>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</si>
  <si>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</si>
  <si>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</si>
  <si>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</si>
  <si>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</si>
  <si>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</si>
  <si>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</si>
  <si>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</si>
  <si>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</si>
  <si>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</si>
  <si>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</si>
  <si>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</si>
  <si>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</si>
  <si>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</si>
  <si>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</si>
  <si>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</si>
  <si>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</si>
  <si>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</si>
  <si>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</si>
  <si>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</si>
  <si>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</si>
  <si>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</si>
  <si>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</si>
  <si>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</si>
  <si>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</si>
  <si>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</si>
  <si>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</si>
  <si>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</si>
  <si>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</si>
  <si>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</si>
  <si>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</si>
  <si>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</si>
  <si>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</si>
  <si>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</si>
  <si>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</si>
  <si>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</si>
  <si>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</si>
  <si>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</si>
  <si>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</si>
  <si>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</si>
  <si>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</si>
  <si>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</si>
  <si>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</si>
  <si>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</si>
  <si>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</si>
  <si>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</si>
  <si>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</si>
  <si>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</si>
  <si>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</si>
  <si>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</si>
  <si>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</si>
  <si>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</si>
  <si>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</si>
  <si>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</si>
  <si>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</si>
  <si>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</si>
  <si>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</si>
  <si>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</si>
  <si>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</si>
  <si>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</si>
  <si>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</si>
  <si>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</si>
  <si>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</si>
  <si>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</si>
  <si>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</si>
  <si>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</si>
  <si>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</si>
  <si>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</si>
  <si>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</si>
  <si>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</si>
  <si>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</si>
  <si>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</si>
  <si>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</si>
  <si>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</si>
  <si>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</si>
  <si>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</si>
  <si>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</si>
  <si>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</si>
  <si>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</si>
  <si>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</si>
  <si>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</si>
  <si>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</si>
  <si>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</si>
  <si>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</si>
  <si>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</si>
  <si>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</si>
  <si>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</si>
  <si>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</si>
  <si>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</si>
  <si>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</si>
  <si>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</si>
  <si>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</si>
  <si>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</si>
  <si>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</si>
  <si>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</si>
  <si>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</si>
  <si>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</si>
  <si>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</si>
  <si>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</si>
  <si>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</si>
  <si>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</si>
  <si>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</si>
  <si>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</si>
  <si>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</si>
  <si>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</si>
  <si>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</si>
  <si>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</si>
  <si>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</si>
  <si>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</si>
  <si>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</si>
  <si>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</si>
  <si>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</si>
  <si>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</si>
  <si>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</si>
  <si>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</si>
  <si>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</si>
  <si>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</si>
  <si>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</si>
  <si>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</si>
  <si>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</si>
  <si>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</si>
  <si>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</si>
  <si>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</si>
  <si>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</si>
  <si>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</si>
  <si>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</si>
  <si>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</si>
  <si>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</si>
  <si>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</si>
  <si>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</si>
  <si>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</si>
  <si>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</si>
  <si>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</si>
  <si>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</si>
  <si>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</si>
  <si>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</si>
  <si>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</si>
  <si>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</si>
  <si>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</si>
  <si>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</si>
  <si>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</si>
  <si>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</si>
  <si>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</si>
  <si>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</si>
  <si>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</si>
  <si>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</si>
  <si>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</si>
  <si>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</si>
  <si>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</si>
  <si>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</si>
  <si>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</si>
  <si>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</si>
  <si>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</si>
  <si>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</si>
  <si>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</si>
  <si>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</si>
  <si>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</si>
  <si>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</si>
  <si>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</si>
  <si>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</si>
  <si>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</si>
  <si>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</si>
  <si>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</si>
  <si>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</si>
  <si>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</si>
  <si>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</si>
  <si>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</si>
  <si>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</si>
  <si>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</si>
  <si>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</si>
  <si>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</si>
  <si>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</si>
  <si>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</si>
  <si>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</si>
  <si>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</si>
  <si>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</si>
  <si>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</si>
  <si>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</si>
  <si>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</si>
  <si>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</si>
  <si>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</si>
  <si>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</si>
  <si>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</si>
  <si>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</si>
  <si>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</si>
  <si>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</si>
  <si>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</si>
  <si>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</si>
  <si>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</si>
  <si>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</si>
  <si>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</si>
  <si>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</si>
  <si>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</si>
  <si>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</si>
  <si>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</si>
  <si>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</si>
  <si>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</si>
  <si>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</si>
  <si>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</si>
  <si>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</si>
  <si>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</si>
  <si>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</si>
  <si>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</si>
  <si>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</si>
  <si>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</si>
  <si>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</si>
  <si>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</si>
  <si>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</si>
  <si>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</si>
  <si>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</si>
  <si>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</si>
  <si>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</si>
  <si>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</si>
  <si>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</si>
  <si>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</si>
  <si>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</si>
  <si>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</si>
  <si>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</si>
  <si>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</si>
  <si>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</si>
  <si>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</si>
  <si>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</si>
  <si>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</si>
  <si>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</si>
  <si>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</si>
  <si>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</si>
  <si>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</si>
  <si>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</si>
  <si>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</si>
  <si>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</si>
  <si>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</si>
  <si>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</si>
  <si>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</si>
  <si>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</si>
  <si>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</si>
  <si>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</si>
  <si>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</si>
  <si>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</si>
  <si>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</si>
  <si>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</si>
  <si>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</si>
  <si>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</si>
  <si>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</si>
  <si>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</si>
  <si>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</si>
  <si>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</si>
  <si>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</si>
  <si>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</si>
  <si>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</si>
  <si>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</si>
  <si>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</si>
  <si>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</si>
  <si>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</si>
  <si>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</si>
  <si>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</si>
  <si>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</si>
  <si>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</si>
  <si>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</si>
  <si>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</si>
  <si>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</si>
  <si>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</si>
  <si>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</si>
  <si>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</si>
  <si>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</si>
  <si>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</si>
  <si>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</si>
  <si>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</si>
  <si>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</si>
  <si>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</si>
  <si>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</si>
  <si>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</si>
  <si>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</si>
  <si>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</si>
  <si>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</si>
  <si>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</si>
  <si>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</si>
  <si>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</si>
  <si>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</si>
  <si>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</si>
  <si>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</si>
  <si>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</si>
  <si>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</si>
  <si>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</si>
  <si>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</si>
  <si>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</si>
  <si>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</si>
  <si>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</si>
  <si>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</si>
  <si>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</si>
  <si>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</si>
  <si>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</si>
  <si>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</si>
  <si>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</si>
  <si>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</si>
  <si>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</si>
  <si>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</si>
  <si>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</si>
  <si>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</si>
  <si>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</si>
  <si>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</si>
  <si>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</si>
  <si>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</si>
  <si>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</si>
  <si>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</si>
  <si>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</si>
  <si>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</si>
  <si>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</si>
  <si>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</si>
  <si>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</si>
  <si>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</si>
  <si>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</si>
  <si>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</si>
  <si>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</si>
  <si>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</si>
  <si>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</si>
  <si>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</si>
  <si>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</si>
  <si>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</si>
  <si>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</si>
  <si>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</si>
  <si>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</si>
  <si>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</si>
  <si>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</si>
  <si>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</si>
  <si>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</si>
  <si>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</si>
  <si>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</si>
  <si>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</si>
  <si>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</si>
  <si>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</si>
  <si>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</si>
  <si>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</si>
  <si>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</si>
  <si>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</si>
  <si>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</si>
  <si>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</si>
  <si>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</si>
  <si>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</si>
  <si>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</si>
  <si>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</si>
  <si>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</si>
  <si>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</si>
  <si>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</si>
  <si>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</si>
  <si>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</si>
  <si>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</si>
  <si>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</si>
  <si>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</si>
  <si>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</si>
  <si>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</si>
  <si>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</si>
  <si>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</si>
  <si>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</si>
  <si>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</si>
  <si>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</si>
  <si>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</si>
  <si>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</si>
  <si>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</si>
  <si>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</si>
  <si>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</si>
  <si>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</si>
  <si>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</si>
  <si>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</si>
  <si>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</si>
  <si>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</si>
  <si>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</si>
  <si>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</si>
  <si>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</si>
  <si>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</si>
  <si>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</si>
  <si>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</si>
  <si>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</si>
  <si>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</si>
  <si>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</si>
  <si>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</si>
  <si>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</si>
  <si>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</si>
  <si>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</si>
  <si>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</si>
  <si>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</si>
  <si>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</si>
  <si>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</si>
  <si>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</si>
  <si>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</si>
  <si>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</si>
  <si>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</si>
  <si>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</si>
  <si>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</si>
  <si>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</si>
  <si>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</si>
  <si>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</si>
  <si>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</si>
  <si>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</si>
  <si>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</si>
  <si>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</si>
  <si>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</si>
  <si>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</si>
  <si>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</si>
  <si>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</si>
  <si>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</si>
  <si>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</si>
  <si>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</si>
  <si>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</si>
  <si>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</si>
  <si>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</si>
  <si>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</si>
  <si>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</si>
  <si>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</si>
  <si>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</si>
  <si>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</si>
  <si>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</si>
  <si>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</si>
  <si>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</si>
  <si>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</si>
  <si>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</si>
  <si>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</si>
  <si>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</si>
  <si>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</si>
  <si>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</si>
  <si>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</si>
  <si>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</si>
  <si>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</si>
  <si>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</si>
  <si>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</si>
  <si>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</si>
  <si>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</si>
  <si>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</si>
  <si>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</si>
  <si>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</si>
  <si>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</si>
  <si>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</si>
  <si>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</si>
  <si>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</si>
  <si>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</si>
  <si>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</si>
  <si>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</si>
  <si>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</si>
  <si>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</si>
  <si>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</si>
  <si>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</si>
  <si>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</si>
  <si>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</si>
  <si>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</si>
  <si>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</si>
  <si>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</si>
  <si>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</si>
  <si>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</si>
  <si>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</si>
  <si>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</si>
  <si>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</si>
  <si>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</si>
  <si>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</si>
  <si>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</si>
  <si>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</si>
  <si>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</si>
  <si>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</si>
  <si>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</si>
  <si>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</si>
  <si>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</si>
  <si>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</si>
  <si>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</si>
  <si>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</si>
  <si>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</si>
  <si>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</si>
  <si>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</si>
  <si>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</si>
  <si>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</si>
  <si>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</si>
  <si>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</si>
  <si>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</si>
  <si>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</si>
  <si>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</si>
  <si>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</si>
  <si>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</si>
  <si>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</si>
  <si>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</si>
  <si>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</si>
  <si>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</si>
  <si>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</si>
  <si>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</si>
  <si>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</si>
  <si>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</si>
  <si>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</si>
  <si>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</si>
  <si>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</si>
  <si>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</si>
  <si>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</si>
  <si>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</si>
  <si>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</si>
  <si>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</si>
  <si>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</si>
  <si>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</si>
  <si>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</si>
  <si>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</si>
  <si>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</si>
  <si>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</si>
  <si>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</si>
  <si>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</si>
  <si>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</si>
  <si>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</si>
  <si>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</si>
  <si>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</si>
  <si>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</si>
  <si>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</si>
  <si>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</si>
  <si>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</si>
  <si>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</si>
  <si>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</si>
  <si>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</si>
  <si>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</si>
  <si>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</si>
  <si>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</si>
  <si>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</si>
  <si>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</si>
  <si>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</si>
  <si>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</si>
  <si>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</si>
  <si>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</si>
  <si>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</si>
  <si>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</si>
  <si>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</si>
  <si>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</si>
  <si>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</si>
  <si>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</si>
  <si>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</si>
  <si>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</si>
  <si>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</si>
  <si>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</si>
  <si>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</si>
  <si>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</si>
  <si>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</si>
  <si>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</si>
  <si>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</si>
  <si>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</si>
  <si>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</si>
  <si>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</si>
  <si>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</si>
  <si>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</si>
  <si>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</si>
  <si>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</si>
  <si>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</si>
  <si>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</si>
  <si>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</si>
  <si>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</si>
  <si>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</si>
  <si>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</si>
  <si>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</si>
  <si>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</si>
  <si>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</si>
  <si>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</si>
  <si>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</si>
  <si>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</si>
  <si>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</si>
  <si>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</si>
  <si>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</si>
  <si>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</si>
  <si>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</si>
  <si>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</si>
  <si>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</si>
  <si>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</si>
  <si>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</si>
  <si>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</si>
  <si>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</si>
  <si>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</si>
  <si>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</si>
  <si>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</si>
  <si>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</si>
  <si>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</si>
  <si>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</si>
  <si>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</si>
  <si>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</si>
  <si>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</si>
  <si>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</si>
  <si>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</si>
  <si>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</si>
  <si>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</si>
  <si>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</si>
  <si>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</si>
  <si>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</si>
  <si>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</si>
  <si>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</si>
  <si>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</si>
  <si>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</si>
  <si>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</si>
  <si>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</si>
  <si>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</si>
  <si>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</si>
  <si>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</si>
  <si>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</si>
  <si>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</si>
  <si>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</si>
  <si>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</si>
  <si>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</si>
  <si>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</si>
  <si>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</si>
  <si>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</si>
  <si>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</si>
  <si>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</si>
  <si>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</si>
  <si>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</si>
  <si>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</si>
  <si>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</si>
  <si>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</si>
  <si>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</si>
  <si>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</si>
  <si>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</si>
  <si>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</si>
  <si>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</si>
  <si>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</si>
  <si>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</si>
  <si>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</si>
  <si>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</si>
  <si>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</si>
  <si>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</si>
  <si>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</si>
  <si>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</si>
  <si>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</si>
  <si>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</si>
  <si>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</si>
  <si>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</si>
  <si>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</si>
  <si>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</si>
  <si>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</si>
  <si>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</si>
  <si>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</si>
  <si>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</si>
  <si>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</si>
  <si>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</si>
  <si>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</si>
  <si>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</si>
  <si>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</si>
  <si>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</si>
  <si>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</si>
  <si>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</si>
  <si>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</si>
  <si>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</si>
  <si>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</si>
  <si>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</si>
  <si>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</si>
  <si>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</si>
  <si>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</si>
  <si>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</si>
  <si>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</si>
  <si>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</si>
  <si>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</si>
  <si>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</si>
  <si>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</si>
  <si>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</si>
  <si>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</si>
  <si>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</si>
  <si>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</si>
  <si>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</si>
  <si>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</si>
  <si>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</si>
  <si>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</si>
  <si>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</si>
  <si>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</si>
  <si>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</si>
  <si>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</si>
  <si>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</si>
  <si>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</si>
  <si>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</si>
  <si>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</si>
  <si>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</si>
  <si>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</si>
  <si>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</si>
  <si>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</si>
  <si>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</si>
  <si>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</si>
  <si>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</si>
  <si>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</si>
  <si>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</si>
  <si>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</si>
  <si>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</si>
  <si>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</si>
  <si>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</si>
  <si>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</si>
  <si>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</si>
  <si>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</si>
  <si>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</si>
  <si>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</si>
  <si>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</si>
  <si>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</si>
  <si>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</si>
  <si>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</si>
  <si>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</si>
  <si>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</si>
  <si>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</si>
  <si>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</si>
  <si>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</si>
  <si>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</si>
  <si>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</si>
  <si>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</si>
  <si>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</si>
  <si>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</si>
  <si>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</si>
  <si>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</si>
  <si>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</si>
  <si>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</si>
  <si>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</si>
  <si>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</si>
  <si>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</si>
  <si>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</si>
  <si>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</si>
  <si>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</si>
  <si>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</si>
  <si>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</si>
  <si>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</si>
  <si>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</si>
  <si>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</si>
  <si>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</si>
  <si>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</si>
  <si>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</si>
  <si>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</si>
  <si>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</si>
  <si>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</si>
  <si>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</si>
  <si>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</si>
  <si>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</si>
  <si>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</si>
  <si>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</si>
  <si>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</si>
  <si>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</si>
  <si>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</si>
  <si>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</si>
  <si>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</si>
  <si>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</si>
  <si>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</si>
  <si>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</si>
  <si>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</si>
  <si>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</si>
  <si>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</si>
  <si>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</si>
  <si>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</si>
  <si>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</si>
  <si>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</si>
  <si>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</si>
  <si>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</si>
  <si>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</si>
  <si>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</si>
  <si>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</si>
  <si>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</si>
  <si>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</si>
  <si>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</si>
  <si>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</si>
  <si>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</si>
  <si>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</si>
  <si>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</si>
  <si>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</si>
  <si>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</si>
  <si>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</si>
  <si>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</si>
  <si>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</si>
  <si>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</si>
  <si>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</si>
  <si>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</si>
  <si>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</si>
  <si>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</si>
  <si>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</si>
  <si>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</si>
  <si>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</si>
  <si>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</si>
  <si>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</si>
  <si>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</si>
  <si>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</si>
  <si>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</si>
  <si>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</si>
  <si>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</si>
  <si>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</si>
  <si>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</si>
  <si>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</si>
  <si>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</si>
  <si>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</si>
  <si>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</si>
  <si>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</si>
  <si>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</si>
  <si>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</si>
  <si>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</si>
  <si>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</si>
  <si>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</si>
  <si>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</si>
  <si>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</si>
  <si>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</si>
  <si>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</si>
  <si>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</si>
  <si>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</si>
  <si>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</si>
  <si>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</si>
  <si>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</si>
  <si>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</si>
  <si>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</si>
  <si>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</si>
  <si>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</si>
  <si>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</si>
  <si>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</si>
  <si>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</si>
  <si>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</si>
  <si>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</si>
  <si>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</si>
  <si>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</si>
  <si>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</si>
  <si>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</si>
  <si>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</si>
  <si>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</si>
  <si>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</si>
  <si>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</si>
  <si>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</si>
  <si>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</si>
  <si>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</si>
  <si>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</si>
  <si>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</si>
  <si>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</si>
  <si>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</si>
  <si>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</si>
  <si>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</si>
  <si>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</si>
  <si>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</si>
  <si>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</si>
  <si>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</si>
  <si>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</si>
  <si>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</si>
  <si>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</si>
  <si>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</si>
  <si>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</si>
  <si>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</si>
  <si>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</si>
  <si>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</si>
  <si>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</si>
  <si>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</si>
  <si>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</si>
  <si>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</si>
  <si>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</si>
  <si>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</si>
  <si>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</si>
  <si>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</si>
  <si>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</si>
  <si>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</si>
  <si>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</si>
  <si>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</si>
  <si>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</si>
  <si>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</si>
  <si>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</si>
  <si>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</si>
  <si>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</si>
  <si>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</si>
  <si>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</si>
  <si>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</si>
  <si>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</si>
  <si>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</si>
  <si>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</si>
  <si>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</si>
  <si>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</si>
  <si>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</si>
  <si>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</si>
  <si>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</si>
  <si>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</si>
  <si>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</si>
  <si>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</si>
  <si>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</si>
  <si>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</si>
  <si>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</si>
  <si>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</si>
  <si>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</si>
  <si>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</si>
  <si>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</si>
  <si>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</si>
  <si>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</si>
  <si>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</si>
  <si>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</si>
  <si>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</si>
  <si>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</si>
  <si>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</si>
  <si>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</si>
  <si>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</si>
  <si>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</si>
  <si>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</si>
  <si>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</si>
  <si>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</si>
  <si>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</si>
  <si>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</si>
  <si>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</si>
  <si>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</si>
  <si>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</si>
  <si>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</si>
  <si>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</si>
  <si>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</si>
  <si>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</si>
  <si>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</si>
  <si>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</si>
  <si>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</si>
  <si>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</si>
  <si>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</si>
  <si>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</si>
  <si>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</si>
  <si>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</si>
  <si>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</si>
  <si>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</si>
  <si>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</si>
  <si>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</si>
  <si>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</si>
  <si>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</si>
  <si>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</si>
  <si>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</si>
  <si>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</si>
  <si>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</si>
  <si>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</si>
  <si>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</si>
  <si>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</si>
  <si>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</si>
  <si>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</si>
  <si>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</si>
  <si>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</si>
  <si>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</si>
  <si>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</si>
  <si>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</si>
  <si>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</si>
  <si>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</si>
  <si>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</si>
  <si>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</si>
  <si>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</si>
  <si>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</si>
  <si>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</si>
  <si>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</si>
  <si>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</si>
  <si>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</si>
  <si>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</si>
  <si>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</si>
  <si>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</si>
  <si>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</si>
  <si>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</si>
  <si>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</si>
  <si>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</si>
  <si>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</si>
  <si>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</si>
  <si>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</si>
  <si>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</si>
  <si>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</si>
  <si>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</si>
  <si>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</si>
  <si>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</si>
  <si>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</si>
  <si>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</si>
  <si>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</si>
  <si>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</si>
  <si>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</si>
  <si>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</si>
  <si>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</si>
  <si>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</si>
  <si>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</si>
  <si>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</si>
  <si>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</si>
  <si>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</si>
  <si>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</si>
  <si>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</si>
  <si>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</si>
  <si>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</si>
  <si>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</si>
  <si>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</si>
  <si>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</si>
  <si>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</si>
  <si>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</si>
  <si>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</si>
  <si>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</si>
  <si>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</si>
  <si>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</si>
  <si>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</si>
  <si>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</si>
  <si>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</si>
  <si>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</si>
  <si>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</si>
  <si>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</si>
  <si>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</si>
  <si>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</si>
  <si>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</si>
  <si>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</si>
  <si>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</si>
  <si>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</si>
  <si>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</si>
  <si>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</si>
  <si>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</si>
  <si>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</si>
  <si>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</si>
  <si>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</si>
  <si>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</si>
  <si>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</si>
  <si>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</si>
  <si>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</si>
  <si>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</si>
  <si>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</si>
  <si>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</si>
  <si>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</si>
  <si>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</si>
  <si>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</si>
  <si>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</si>
  <si>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</si>
  <si>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</si>
  <si>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</si>
  <si>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</si>
  <si>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</si>
  <si>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</si>
  <si>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</si>
  <si>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</si>
  <si>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</si>
  <si>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</si>
  <si>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</si>
  <si>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</si>
  <si>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</si>
  <si>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</si>
  <si>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</si>
  <si>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</si>
  <si>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</si>
  <si>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</si>
  <si>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</si>
  <si>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</si>
  <si>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</si>
  <si>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</si>
  <si>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</si>
  <si>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</si>
  <si>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</si>
  <si>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</si>
  <si>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</si>
  <si>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</si>
  <si>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</si>
  <si>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</si>
  <si>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</si>
  <si>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</si>
  <si>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</si>
  <si>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</si>
  <si>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</si>
  <si>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</si>
  <si>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</si>
  <si>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</si>
  <si>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</si>
  <si>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</si>
  <si>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</si>
  <si>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</si>
  <si>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</si>
  <si>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</si>
  <si>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</si>
  <si>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</si>
  <si>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</si>
  <si>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</si>
  <si>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</si>
  <si>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</si>
  <si>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</si>
  <si>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</si>
  <si>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</si>
  <si>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</si>
  <si>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</si>
  <si>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</si>
  <si>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</si>
  <si>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</si>
  <si>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</si>
  <si>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</si>
  <si>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</si>
  <si>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</si>
  <si>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</si>
  <si>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</si>
  <si>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</si>
  <si>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</si>
  <si>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</si>
  <si>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</si>
  <si>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</si>
  <si>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</si>
  <si>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</si>
  <si>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</si>
  <si>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</si>
  <si>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</si>
  <si>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</si>
  <si>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</si>
  <si>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</si>
  <si>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</si>
  <si>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</si>
  <si>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</si>
  <si>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</si>
  <si>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</si>
  <si>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</si>
  <si>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</si>
  <si>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</si>
  <si>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</si>
  <si>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</si>
  <si>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</si>
  <si>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</si>
  <si>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</si>
  <si>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</si>
  <si>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</si>
  <si>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</si>
  <si>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</si>
  <si>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</si>
  <si>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</si>
  <si>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</si>
  <si>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</si>
  <si>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</si>
  <si>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</si>
  <si>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</si>
  <si>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</si>
  <si>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</si>
  <si>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</si>
  <si>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</si>
  <si>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</si>
  <si>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</si>
  <si>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</si>
  <si>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</si>
  <si>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</si>
  <si>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</si>
  <si>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</si>
  <si>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</si>
  <si>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</si>
  <si>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</si>
  <si>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</si>
  <si>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</si>
  <si>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</si>
  <si>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</si>
  <si>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</si>
  <si>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</si>
  <si>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</si>
  <si>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</si>
  <si>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</si>
  <si>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</si>
  <si>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</si>
  <si>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</si>
  <si>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</si>
  <si>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</si>
  <si>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</si>
  <si>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</si>
  <si>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</si>
  <si>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</si>
  <si>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</si>
  <si>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</si>
  <si>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</si>
  <si>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</si>
  <si>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</si>
  <si>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</si>
  <si>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</si>
  <si>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</si>
  <si>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</si>
  <si>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</si>
  <si>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</si>
  <si>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</si>
  <si>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</si>
  <si>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</si>
  <si>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</si>
  <si>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</si>
  <si>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</si>
  <si>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</si>
  <si>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</si>
  <si>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</si>
  <si>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</si>
  <si>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</si>
  <si>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</si>
  <si>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</si>
  <si>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</si>
  <si>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</si>
  <si>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</si>
  <si>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</si>
  <si>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</si>
  <si>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</si>
  <si>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</si>
  <si>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</si>
  <si>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</si>
  <si>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</si>
  <si>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</si>
  <si>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</si>
  <si>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</si>
  <si>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</si>
  <si>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</si>
  <si>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</si>
  <si>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</si>
  <si>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</si>
  <si>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</si>
  <si>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</si>
  <si>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</si>
  <si>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</si>
  <si>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</si>
  <si>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</si>
  <si>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</si>
  <si>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</si>
  <si>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</si>
  <si>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</si>
  <si>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</si>
  <si>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</si>
  <si>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</si>
  <si>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</si>
  <si>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</si>
  <si>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</si>
  <si>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</si>
  <si>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</si>
  <si>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</si>
  <si>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</si>
  <si>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</si>
  <si>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</si>
  <si>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</si>
  <si>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</si>
  <si>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</si>
  <si>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</si>
  <si>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</si>
  <si>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</si>
  <si>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</si>
  <si>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</si>
  <si>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</si>
  <si>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</si>
  <si>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</si>
  <si>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</si>
  <si>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</si>
  <si>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</si>
  <si>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</si>
  <si>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</si>
  <si>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</si>
  <si>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</si>
  <si>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</si>
  <si>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</si>
  <si>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</si>
  <si>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</si>
  <si>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</si>
  <si>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</si>
  <si>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</si>
  <si>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</si>
  <si>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</si>
  <si>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</si>
  <si>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</si>
  <si>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</si>
  <si>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</si>
  <si>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</si>
  <si>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</si>
  <si>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</si>
  <si>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</si>
  <si>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</si>
  <si>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</si>
  <si>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</si>
  <si>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</si>
  <si>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</si>
  <si>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</si>
  <si>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</si>
  <si>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</si>
  <si>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</si>
  <si>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</si>
  <si>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</si>
  <si>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</si>
  <si>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</si>
  <si>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</si>
  <si>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</si>
  <si>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</si>
  <si>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</si>
  <si>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</si>
  <si>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</si>
  <si>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</si>
  <si>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</si>
  <si>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</si>
  <si>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</si>
  <si>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</si>
  <si>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</si>
  <si>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</si>
  <si>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</si>
  <si>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</si>
  <si>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</si>
  <si>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</si>
  <si>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</si>
  <si>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</si>
  <si>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</si>
  <si>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</si>
  <si>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</si>
  <si>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</si>
  <si>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</si>
  <si>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</si>
  <si>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</si>
  <si>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</si>
  <si>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</si>
  <si>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</si>
  <si>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</si>
  <si>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</si>
  <si>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</si>
  <si>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</si>
  <si>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</si>
  <si>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</si>
  <si>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</si>
  <si>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</si>
  <si>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</si>
  <si>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</si>
  <si>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</si>
  <si>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</si>
  <si>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</si>
  <si>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</si>
  <si>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</si>
  <si>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</si>
  <si>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</si>
  <si>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</si>
  <si>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</si>
  <si>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</si>
  <si>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</si>
  <si>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</si>
  <si>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</si>
  <si>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</si>
  <si>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</si>
  <si>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</si>
  <si>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</si>
  <si>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</si>
  <si>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</si>
  <si>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</si>
  <si>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</si>
  <si>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</si>
  <si>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</si>
  <si>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</si>
  <si>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</si>
  <si>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</si>
  <si>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</si>
  <si>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</si>
  <si>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</si>
  <si>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</si>
  <si>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</si>
  <si>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</si>
  <si>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</si>
  <si>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</si>
  <si>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</si>
  <si>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</si>
  <si>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</si>
  <si>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</si>
  <si>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</si>
  <si>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</si>
  <si>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</si>
  <si>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</si>
  <si>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</si>
  <si>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</si>
  <si>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</si>
  <si>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</si>
  <si>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</si>
  <si>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</si>
  <si>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</si>
  <si>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</si>
  <si>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</si>
  <si>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</si>
  <si>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</si>
  <si>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</si>
  <si>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</si>
  <si>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</si>
  <si>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</si>
  <si>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</si>
  <si>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</si>
  <si>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</si>
  <si>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</si>
  <si>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</si>
  <si>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</si>
  <si>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</si>
  <si>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</si>
  <si>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</si>
  <si>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</si>
  <si>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</si>
  <si>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</si>
  <si>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</si>
  <si>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</si>
  <si>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</si>
  <si>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</si>
  <si>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</si>
  <si>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</si>
  <si>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</si>
  <si>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</si>
  <si>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</si>
  <si>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</si>
  <si>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</si>
  <si>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</si>
  <si>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</si>
  <si>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</si>
  <si>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</si>
  <si>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</si>
  <si>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</si>
  <si>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</si>
  <si>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</si>
  <si>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</si>
  <si>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</si>
  <si>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</si>
  <si>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</si>
  <si>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</si>
  <si>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</si>
  <si>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</si>
  <si>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</si>
  <si>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</si>
  <si>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</si>
  <si>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</si>
  <si>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</si>
  <si>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</si>
  <si>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</si>
  <si>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</si>
  <si>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</si>
  <si>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</si>
  <si>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</si>
  <si>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</si>
  <si>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</si>
  <si>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</si>
  <si>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</si>
  <si>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</si>
  <si>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</si>
  <si>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</si>
  <si>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</si>
  <si>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</si>
  <si>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</si>
  <si>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</si>
  <si>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</si>
  <si>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</si>
  <si>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</si>
  <si>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</si>
  <si>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</si>
  <si>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</si>
  <si>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</si>
  <si>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</si>
  <si>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</si>
  <si>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</si>
  <si>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</si>
  <si>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</si>
  <si>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</si>
  <si>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</si>
  <si>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</si>
  <si>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</si>
  <si>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</si>
  <si>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</si>
  <si>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</si>
  <si>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</si>
  <si>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</si>
  <si>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</si>
  <si>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</si>
  <si>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</si>
  <si>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</si>
  <si>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</si>
  <si>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</si>
  <si>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</si>
  <si>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</si>
  <si>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</si>
  <si>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</si>
  <si>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</si>
  <si>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</si>
  <si>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</si>
  <si>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</si>
  <si>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</si>
  <si>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</si>
  <si>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</si>
  <si>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</si>
  <si>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</si>
  <si>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</si>
  <si>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</si>
  <si>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</si>
  <si>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</si>
  <si>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</si>
  <si>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</si>
  <si>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</si>
  <si>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</si>
  <si>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</si>
  <si>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</si>
  <si>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</si>
  <si>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</si>
  <si>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</si>
  <si>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</si>
  <si>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</si>
  <si>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</si>
  <si>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</si>
  <si>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</si>
  <si>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</si>
  <si>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</si>
  <si>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</si>
  <si>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</si>
  <si>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</si>
  <si>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</si>
  <si>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</si>
  <si>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</si>
  <si>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</si>
  <si>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</si>
  <si>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</si>
  <si>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</si>
  <si>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</si>
  <si>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</si>
  <si>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</si>
  <si>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</si>
  <si>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</si>
  <si>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</si>
  <si>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</si>
  <si>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</si>
  <si>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</si>
  <si>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</si>
  <si>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</si>
  <si>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</si>
  <si>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</si>
  <si>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</si>
  <si>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</si>
  <si>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</si>
  <si>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</si>
  <si>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</si>
  <si>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</si>
  <si>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</si>
  <si>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</si>
  <si>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</si>
  <si>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</si>
  <si>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</si>
  <si>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</si>
  <si>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</si>
  <si>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</si>
  <si>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</si>
  <si>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</si>
  <si>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</si>
  <si>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</si>
  <si>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</si>
  <si>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</si>
  <si>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</si>
  <si>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</si>
  <si>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</si>
  <si>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</si>
  <si>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</si>
  <si>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</si>
  <si>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</si>
  <si>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</si>
  <si>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</si>
  <si>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</si>
  <si>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</si>
  <si>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</si>
  <si>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</si>
  <si>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</si>
  <si>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</si>
  <si>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</si>
  <si>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</si>
  <si>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</si>
  <si>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</si>
  <si>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</si>
  <si>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</si>
  <si>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</si>
  <si>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</si>
  <si>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</si>
  <si>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</si>
  <si>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</si>
  <si>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</si>
  <si>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</si>
  <si>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</si>
  <si>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</si>
  <si>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</si>
  <si>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</si>
  <si>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</si>
  <si>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</si>
  <si>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</si>
  <si>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</si>
  <si>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</si>
  <si>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</si>
  <si>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</si>
  <si>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</si>
  <si>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</si>
  <si>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</si>
  <si>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</si>
  <si>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</si>
  <si>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</si>
  <si>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</si>
  <si>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</si>
  <si>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</si>
  <si>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</si>
  <si>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</si>
  <si>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</si>
  <si>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</si>
  <si>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</si>
  <si>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</si>
  <si>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</si>
  <si>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</si>
  <si>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</si>
  <si>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</si>
  <si>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</si>
  <si>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</si>
  <si>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</si>
  <si>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</si>
  <si>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</si>
  <si>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</si>
  <si>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</si>
  <si>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</si>
  <si>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</si>
  <si>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</si>
  <si>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</si>
  <si>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</si>
  <si>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</si>
  <si>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</si>
  <si>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</si>
  <si>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</si>
  <si>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</si>
  <si>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</si>
  <si>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</si>
  <si>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</si>
  <si>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</si>
  <si>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</si>
  <si>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</si>
  <si>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</si>
  <si>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</si>
  <si>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</si>
  <si>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</si>
  <si>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</si>
  <si>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</si>
  <si>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</si>
  <si>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</si>
  <si>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</si>
  <si>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</si>
  <si>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</si>
  <si>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</si>
  <si>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</si>
  <si>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</si>
  <si>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</si>
  <si>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</si>
  <si>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</si>
  <si>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</si>
  <si>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</si>
  <si>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</si>
  <si>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</si>
  <si>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</si>
  <si>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</si>
  <si>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</si>
  <si>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</si>
  <si>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</si>
  <si>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</si>
  <si>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</si>
  <si>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</si>
  <si>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</si>
  <si>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</si>
  <si>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</si>
  <si>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</si>
  <si>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</si>
  <si>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</si>
  <si>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</si>
  <si>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</si>
  <si>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</si>
  <si>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</si>
  <si>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</si>
  <si>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</si>
  <si>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</si>
  <si>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</si>
  <si>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</si>
  <si>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</si>
  <si>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</si>
  <si>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</si>
  <si>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</si>
  <si>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</si>
  <si>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</si>
  <si>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</si>
  <si>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</si>
  <si>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</si>
  <si>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</si>
  <si>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</si>
  <si>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</si>
  <si>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</si>
  <si>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</si>
  <si>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</si>
  <si>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</si>
  <si>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</si>
  <si>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</si>
  <si>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</si>
  <si>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</si>
  <si>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</si>
  <si>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</si>
  <si>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</si>
  <si>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</si>
  <si>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</si>
  <si>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</si>
  <si>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</si>
  <si>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</si>
  <si>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</si>
  <si>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</si>
  <si>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</si>
  <si>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</si>
  <si>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</si>
  <si>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</si>
  <si>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</si>
  <si>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</si>
  <si>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</si>
  <si>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</si>
  <si>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</si>
  <si>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</si>
  <si>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</si>
  <si>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</si>
  <si>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</si>
  <si>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</si>
  <si>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</si>
  <si>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</si>
  <si>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</si>
  <si>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</si>
  <si>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</si>
  <si>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</si>
  <si>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</si>
  <si>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</si>
  <si>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</si>
  <si>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</si>
  <si>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</si>
  <si>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</si>
  <si>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</si>
  <si>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</si>
  <si>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</si>
  <si>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</si>
  <si>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</si>
  <si>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</si>
  <si>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</si>
  <si>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</si>
  <si>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</si>
  <si>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</si>
  <si>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</si>
  <si>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</si>
  <si>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</si>
  <si>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</si>
  <si>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</si>
  <si>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</si>
  <si>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</si>
  <si>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</si>
  <si>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</si>
  <si>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</si>
  <si>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</si>
  <si>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</si>
  <si>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</si>
  <si>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</si>
  <si>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</si>
  <si>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</si>
  <si>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</si>
  <si>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</si>
  <si>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</si>
  <si>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</si>
  <si>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</si>
  <si>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</si>
  <si>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</si>
  <si>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</si>
  <si>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</si>
  <si>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</si>
  <si>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</si>
  <si>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</si>
  <si>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</si>
  <si>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</si>
  <si>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</si>
  <si>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</si>
  <si>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</si>
  <si>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</si>
  <si>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</si>
  <si>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</si>
  <si>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</si>
  <si>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</si>
  <si>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</si>
  <si>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</si>
  <si>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</si>
  <si>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</si>
  <si>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</si>
  <si>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</si>
  <si>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</si>
  <si>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</si>
  <si>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</si>
  <si>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</si>
  <si>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</si>
  <si>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</si>
  <si>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</si>
  <si>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</si>
  <si>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</si>
  <si>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</si>
  <si>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</si>
  <si>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</si>
  <si>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</si>
  <si>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</si>
  <si>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</si>
  <si>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</si>
  <si>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</si>
  <si>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</si>
  <si>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</si>
  <si>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</si>
  <si>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</si>
  <si>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</si>
  <si>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</si>
  <si>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</si>
  <si>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</si>
  <si>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</si>
  <si>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</si>
  <si>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</si>
  <si>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</si>
  <si>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</si>
  <si>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</si>
  <si>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</si>
  <si>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</si>
  <si>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</si>
  <si>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</si>
  <si>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</si>
  <si>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</si>
  <si>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</si>
  <si>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</si>
  <si>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</si>
  <si>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</si>
  <si>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</si>
  <si>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</si>
  <si>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</si>
  <si>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</si>
  <si>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</si>
  <si>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</si>
  <si>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</si>
  <si>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</si>
  <si>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</si>
  <si>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</si>
  <si>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</si>
  <si>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</si>
  <si>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</si>
  <si>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</si>
  <si>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</si>
  <si>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</si>
  <si>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</si>
  <si>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</si>
  <si>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</si>
  <si>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</si>
  <si>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</si>
  <si>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</si>
  <si>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</si>
  <si>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</si>
  <si>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</si>
  <si>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</si>
  <si>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</si>
  <si>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</si>
  <si>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</si>
  <si>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</si>
  <si>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</si>
  <si>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</si>
  <si>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</si>
  <si>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</si>
  <si>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</si>
  <si>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</si>
  <si>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</si>
  <si>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</si>
  <si>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</si>
  <si>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</si>
  <si>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</si>
  <si>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</si>
  <si>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</si>
  <si>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</si>
  <si>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</si>
  <si>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</si>
  <si>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</si>
  <si>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</si>
  <si>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</si>
  <si>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</si>
  <si>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</si>
  <si>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</si>
  <si>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</si>
  <si>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</si>
  <si>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</si>
  <si>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</si>
  <si>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</si>
  <si>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</si>
  <si>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</si>
  <si>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</si>
  <si>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</si>
  <si>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</si>
  <si>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</si>
  <si>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</si>
  <si>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</si>
  <si>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</si>
  <si>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</si>
  <si>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</si>
  <si>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</si>
  <si>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</si>
  <si>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</si>
  <si>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</si>
  <si>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</si>
  <si>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</si>
  <si>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</si>
  <si>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</si>
  <si>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</si>
  <si>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</si>
  <si>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</si>
  <si>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</si>
  <si>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</si>
  <si>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</si>
  <si>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</si>
  <si>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</si>
  <si>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</si>
  <si>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</si>
  <si>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</si>
  <si>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</si>
  <si>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</si>
  <si>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</si>
  <si>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</si>
  <si>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</si>
  <si>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</si>
  <si>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</si>
  <si>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</si>
  <si>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</si>
  <si>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</si>
  <si>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</si>
  <si>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</si>
  <si>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</si>
  <si>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</si>
  <si>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</si>
  <si>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</si>
  <si>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</si>
  <si>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</si>
  <si>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</si>
  <si>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</si>
  <si>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</si>
  <si>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</si>
  <si>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</si>
  <si>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</si>
  <si>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</si>
  <si>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</si>
  <si>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</si>
  <si>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</si>
  <si>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</si>
  <si>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</si>
  <si>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</si>
  <si>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</si>
  <si>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</si>
  <si>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</si>
  <si>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</si>
  <si>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</si>
  <si>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</si>
  <si>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</si>
  <si>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</si>
  <si>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</si>
  <si>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</si>
  <si>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</si>
  <si>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</si>
  <si>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</si>
  <si>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</si>
  <si>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</si>
  <si>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</si>
  <si>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</si>
  <si>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</si>
  <si>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</si>
  <si>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</si>
  <si>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</si>
  <si>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</si>
  <si>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</si>
  <si>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</si>
  <si>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</si>
  <si>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</si>
  <si>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</si>
  <si>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</si>
  <si>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</si>
  <si>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</si>
  <si>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</si>
  <si>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</si>
  <si>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</si>
  <si>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</si>
  <si>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</si>
  <si>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</si>
  <si>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</si>
  <si>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</si>
  <si>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</si>
  <si>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</si>
  <si>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</si>
  <si>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</si>
  <si>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</si>
  <si>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</si>
  <si>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</si>
  <si>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</si>
  <si>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</si>
  <si>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</si>
  <si>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</si>
  <si>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</si>
  <si>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</si>
  <si>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</si>
  <si>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</si>
  <si>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</si>
  <si>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</si>
  <si>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</si>
  <si>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</si>
  <si>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</si>
  <si>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</si>
  <si>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</si>
  <si>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</si>
  <si>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</si>
  <si>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</si>
  <si>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</si>
  <si>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</si>
  <si>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</si>
  <si>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</si>
  <si>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</si>
  <si>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</si>
  <si>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</si>
  <si>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</si>
  <si>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</si>
  <si>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</si>
  <si>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</si>
  <si>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</si>
  <si>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</si>
  <si>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</si>
  <si>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</si>
  <si>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</si>
  <si>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</si>
  <si>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</si>
  <si>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</si>
  <si>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</si>
  <si>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</si>
  <si>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</si>
  <si>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</si>
  <si>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</si>
  <si>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</si>
  <si>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</si>
  <si>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</si>
  <si>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</si>
  <si>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</si>
  <si>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</si>
  <si>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</si>
  <si>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</si>
  <si>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</si>
  <si>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</si>
  <si>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</si>
  <si>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</si>
  <si>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</si>
  <si>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</si>
  <si>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</si>
  <si>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</si>
  <si>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</si>
  <si>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</si>
  <si>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</si>
  <si>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</si>
  <si>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</si>
  <si>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</si>
  <si>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</si>
  <si>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</si>
  <si>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</si>
  <si>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</si>
  <si>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</si>
  <si>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</si>
  <si>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</si>
  <si>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</si>
  <si>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</si>
  <si>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</si>
  <si>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</si>
  <si>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</si>
  <si>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</si>
  <si>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</si>
  <si>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</si>
  <si>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</si>
  <si>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</si>
  <si>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</si>
  <si>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</si>
  <si>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</si>
  <si>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</si>
  <si>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</si>
  <si>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</si>
  <si>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</si>
  <si>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</si>
  <si>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</si>
  <si>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</si>
  <si>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</si>
  <si>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</si>
  <si>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</si>
  <si>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</si>
  <si>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</si>
  <si>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</si>
  <si>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</si>
  <si>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</si>
  <si>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</si>
  <si>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</si>
  <si>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</si>
  <si>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</si>
  <si>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</si>
  <si>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</si>
  <si>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</si>
  <si>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</si>
  <si>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</si>
  <si>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</si>
  <si>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</si>
  <si>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</si>
  <si>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</si>
  <si>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</si>
  <si>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</si>
  <si>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</si>
  <si>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</si>
  <si>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</si>
  <si>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</si>
  <si>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</si>
  <si>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</si>
  <si>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</si>
  <si>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</si>
  <si>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</si>
  <si>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</si>
  <si>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</si>
  <si>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</si>
  <si>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</si>
  <si>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</si>
  <si>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</si>
  <si>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</si>
  <si>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</si>
  <si>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</si>
  <si>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</si>
  <si>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</si>
  <si>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</si>
  <si>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</si>
  <si>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</si>
  <si>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</si>
  <si>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</si>
  <si>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</si>
  <si>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</si>
  <si>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</si>
  <si>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</si>
  <si>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</si>
  <si>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</si>
  <si>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</si>
  <si>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</si>
  <si>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</si>
  <si>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</si>
  <si>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</si>
  <si>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</si>
  <si>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</si>
  <si>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</si>
  <si>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</si>
  <si>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</si>
  <si>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</si>
  <si>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</si>
  <si>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</si>
  <si>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</si>
  <si>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</si>
  <si>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</si>
  <si>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</si>
  <si>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</si>
  <si>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</si>
  <si>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</si>
  <si>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</si>
  <si>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</si>
  <si>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</si>
  <si>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</si>
  <si>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</si>
  <si>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</si>
  <si>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</si>
  <si>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</si>
  <si>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</si>
  <si>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</si>
  <si>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</si>
  <si>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</si>
  <si>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</si>
  <si>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</si>
  <si>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</si>
  <si>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</si>
  <si>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</si>
  <si>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</si>
  <si>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</si>
  <si>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</si>
  <si>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</si>
  <si>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</si>
  <si>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</si>
  <si>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</si>
  <si>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</si>
  <si>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</si>
  <si>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</si>
  <si>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</si>
  <si>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</si>
  <si>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</si>
  <si>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</si>
  <si>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</si>
  <si>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</si>
  <si>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</si>
  <si>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</si>
  <si>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</si>
  <si>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</si>
  <si>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</si>
  <si>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</si>
  <si>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</si>
  <si>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</si>
  <si>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</si>
  <si>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</si>
  <si>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</si>
  <si>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</si>
  <si>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</si>
  <si>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</si>
  <si>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</si>
  <si>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</si>
  <si>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</si>
  <si>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</si>
  <si>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</si>
  <si>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</si>
  <si>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</si>
  <si>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</si>
  <si>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</si>
  <si>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</si>
  <si>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</si>
  <si>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</si>
  <si>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</si>
  <si>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</si>
  <si>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</si>
  <si>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</si>
  <si>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</si>
  <si>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</si>
  <si>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</si>
  <si>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</si>
  <si>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</si>
  <si>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</si>
  <si>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</si>
  <si>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</si>
  <si>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</si>
  <si>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</si>
  <si>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</si>
  <si>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</si>
  <si>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</si>
  <si>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</si>
  <si>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</si>
  <si>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</si>
  <si>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</si>
  <si>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</si>
  <si>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</si>
  <si>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</si>
  <si>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</si>
  <si>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</si>
  <si>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</si>
  <si>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</si>
  <si>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</si>
  <si>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</si>
  <si>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</si>
  <si>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</si>
  <si>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</si>
  <si>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</si>
  <si>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</si>
  <si>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</si>
  <si>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</si>
  <si>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</si>
  <si>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</si>
  <si>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</si>
  <si>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</si>
  <si>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</si>
  <si>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</si>
  <si>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</si>
  <si>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</si>
  <si>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</si>
  <si>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</si>
  <si>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</si>
  <si>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</si>
  <si>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</si>
  <si>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</si>
  <si>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</si>
  <si>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</si>
  <si>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</si>
  <si>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</si>
  <si>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</si>
  <si>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</si>
  <si>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</si>
  <si>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</si>
  <si>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</si>
  <si>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</si>
  <si>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</si>
  <si>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</si>
  <si>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</si>
  <si>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</si>
  <si>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</si>
  <si>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</si>
  <si>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</si>
  <si>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</si>
  <si>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</si>
  <si>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</si>
  <si>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</si>
  <si>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</si>
  <si>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</si>
  <si>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</si>
  <si>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</si>
  <si>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</si>
  <si>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</si>
  <si>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</si>
  <si>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</si>
  <si>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</si>
  <si>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</si>
  <si>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</si>
  <si>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</si>
  <si>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</si>
  <si>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</si>
  <si>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</si>
  <si>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</si>
  <si>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</si>
  <si>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</si>
  <si>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</si>
  <si>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</si>
  <si>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</si>
  <si>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</si>
  <si>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</si>
  <si>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</si>
  <si>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</si>
  <si>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</si>
  <si>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</si>
  <si>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</si>
  <si>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</si>
  <si>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</si>
  <si>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</si>
  <si>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</si>
  <si>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</si>
  <si>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</si>
  <si>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</si>
  <si>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</si>
  <si>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</si>
  <si>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</si>
  <si>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</si>
  <si>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</si>
  <si>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</si>
  <si>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</si>
  <si>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</si>
  <si>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</si>
  <si>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</si>
  <si>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</si>
  <si>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</si>
  <si>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</si>
  <si>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</si>
  <si>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</si>
  <si>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</si>
  <si>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</si>
  <si>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</si>
  <si>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</si>
  <si>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</si>
  <si>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</si>
  <si>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</si>
  <si>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</si>
  <si>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</si>
  <si>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</si>
  <si>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</si>
  <si>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</si>
  <si>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</si>
  <si>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</si>
  <si>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</si>
  <si>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</si>
  <si>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</si>
  <si>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</si>
  <si>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</si>
  <si>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</si>
  <si>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</si>
  <si>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</si>
  <si>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</si>
  <si>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</si>
  <si>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</si>
  <si>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</si>
  <si>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</si>
  <si>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</si>
  <si>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</si>
  <si>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</si>
  <si>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</si>
  <si>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</si>
  <si>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</si>
  <si>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</si>
  <si>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</si>
  <si>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</si>
  <si>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</si>
  <si>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</si>
  <si>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</si>
  <si>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</si>
  <si>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</si>
  <si>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</si>
  <si>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</si>
  <si>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</si>
  <si>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</si>
  <si>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</si>
  <si>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</si>
  <si>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</si>
  <si>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</si>
  <si>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</si>
  <si>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</si>
  <si>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</si>
  <si>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</si>
  <si>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</si>
  <si>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</si>
  <si>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</si>
  <si>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</si>
  <si>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</si>
  <si>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</si>
  <si>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</si>
  <si>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</si>
  <si>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</si>
  <si>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</si>
  <si>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</si>
  <si>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</si>
  <si>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</si>
  <si>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</si>
  <si>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</si>
  <si>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</si>
  <si>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</si>
  <si>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</si>
  <si>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</si>
  <si>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</si>
  <si>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</si>
  <si>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</si>
  <si>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</si>
  <si>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</si>
  <si>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</si>
  <si>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</si>
  <si>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</si>
  <si>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</si>
  <si>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</si>
  <si>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</si>
  <si>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</si>
  <si>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</si>
  <si>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</si>
  <si>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</si>
  <si>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</si>
  <si>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</si>
  <si>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</si>
  <si>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</si>
  <si>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</si>
  <si>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</si>
  <si>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</si>
  <si>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</si>
  <si>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</si>
  <si>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</si>
  <si>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</si>
  <si>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</si>
  <si>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</si>
  <si>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</si>
  <si>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</si>
  <si>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</si>
  <si>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</si>
  <si>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</si>
  <si>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</si>
  <si>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</si>
  <si>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</si>
  <si>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</si>
  <si>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</si>
  <si>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</si>
  <si>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</si>
  <si>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</si>
  <si>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</si>
  <si>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</si>
  <si>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</si>
  <si>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</si>
  <si>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</si>
  <si>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</si>
  <si>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</si>
  <si>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</si>
  <si>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</si>
  <si>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</si>
  <si>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</si>
  <si>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</si>
  <si>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</si>
  <si>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</si>
  <si>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</si>
  <si>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</si>
  <si>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</si>
  <si>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</si>
  <si>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</si>
  <si>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</si>
  <si>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</si>
  <si>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</si>
  <si>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</si>
  <si>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</si>
  <si>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</si>
  <si>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</si>
  <si>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</si>
  <si>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</si>
  <si>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</si>
  <si>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</si>
  <si>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</si>
  <si>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</si>
  <si>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</si>
  <si>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</si>
  <si>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</si>
  <si>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</si>
  <si>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</si>
  <si>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</si>
  <si>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</si>
  <si>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</si>
  <si>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</si>
  <si>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</si>
  <si>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</si>
  <si>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</si>
  <si>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</si>
  <si>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</si>
  <si>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</si>
  <si>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</si>
  <si>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</si>
  <si>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</si>
  <si>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</si>
  <si>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</si>
  <si>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</si>
  <si>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</si>
  <si>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</si>
  <si>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</si>
  <si>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</si>
  <si>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</si>
  <si>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</si>
  <si>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</si>
  <si>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</si>
  <si>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</si>
  <si>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</si>
  <si>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</si>
  <si>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</si>
  <si>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</si>
  <si>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</si>
  <si>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</si>
  <si>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</si>
  <si>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</si>
  <si>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</si>
  <si>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</si>
  <si>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</si>
  <si>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</si>
  <si>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</si>
  <si>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</si>
  <si>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</si>
  <si>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</si>
  <si>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</si>
  <si>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</si>
  <si>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</si>
  <si>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</si>
  <si>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</si>
  <si>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</si>
  <si>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</si>
  <si>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</si>
  <si>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</si>
  <si>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</si>
  <si>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</si>
  <si>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</si>
  <si>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</si>
  <si>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</si>
  <si>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</si>
  <si>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</si>
  <si>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</si>
  <si>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</si>
  <si>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</si>
  <si>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</si>
  <si>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</si>
  <si>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</si>
  <si>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</si>
  <si>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</si>
  <si>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</si>
  <si>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</si>
  <si>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</si>
  <si>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</si>
  <si>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</si>
  <si>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</si>
  <si>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</si>
  <si>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</si>
  <si>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</si>
  <si>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</si>
  <si>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</si>
  <si>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</si>
  <si>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</si>
  <si>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</si>
  <si>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</si>
  <si>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</si>
  <si>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</si>
  <si>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</si>
  <si>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</si>
  <si>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</si>
  <si>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</si>
  <si>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</si>
  <si>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</si>
  <si>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</si>
  <si>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</si>
  <si>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</si>
  <si>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</si>
  <si>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</si>
  <si>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</si>
  <si>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</si>
  <si>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</si>
  <si>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</si>
  <si>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</si>
  <si>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</si>
  <si>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</si>
  <si>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</si>
  <si>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</si>
  <si>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</si>
  <si>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</si>
  <si>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</si>
  <si>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</si>
  <si>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</si>
  <si>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</si>
  <si>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</si>
  <si>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</si>
  <si>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</si>
  <si>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</si>
  <si>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</si>
  <si>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</si>
  <si>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</si>
  <si>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</si>
  <si>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</si>
  <si>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</si>
  <si>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</si>
  <si>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</si>
  <si>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</si>
  <si>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</si>
  <si>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</si>
  <si>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</si>
  <si>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</si>
  <si>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</si>
  <si>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</si>
  <si>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</si>
  <si>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</si>
  <si>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</si>
  <si>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</si>
  <si>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</si>
  <si>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</si>
  <si>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</si>
  <si>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</si>
  <si>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</si>
  <si>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</si>
  <si>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</si>
  <si>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</si>
  <si>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</si>
  <si>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</si>
  <si>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</si>
  <si>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</si>
  <si>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</si>
  <si>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</si>
  <si>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</si>
  <si>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</si>
  <si>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</si>
  <si>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</si>
  <si>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</si>
  <si>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</si>
  <si>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</si>
  <si>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</si>
  <si>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</si>
  <si>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</si>
  <si>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</si>
  <si>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</si>
  <si>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</si>
  <si>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</si>
  <si>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</si>
  <si>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</si>
  <si>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</si>
  <si>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</si>
  <si>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</si>
  <si>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</si>
  <si>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</si>
  <si>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</si>
  <si>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</si>
  <si>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</si>
  <si>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</si>
  <si>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</si>
  <si>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</si>
  <si>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</si>
  <si>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</si>
  <si>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</si>
  <si>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</si>
  <si>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</si>
  <si>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</si>
  <si>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</si>
  <si>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</si>
  <si>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</si>
  <si>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</si>
  <si>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</si>
  <si>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</si>
  <si>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</si>
  <si>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</si>
  <si>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</si>
  <si>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</si>
  <si>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</si>
  <si>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</si>
  <si>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</si>
  <si>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</si>
  <si>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</si>
  <si>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</si>
  <si>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</si>
  <si>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</si>
  <si>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</si>
  <si>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</si>
  <si>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</si>
  <si>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</si>
  <si>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</si>
  <si>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</si>
  <si>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</si>
  <si>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</si>
  <si>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</si>
  <si>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</si>
  <si>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</si>
  <si>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</si>
  <si>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</si>
  <si>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</si>
  <si>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</si>
  <si>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</si>
  <si>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</si>
  <si>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</si>
  <si>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</si>
  <si>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</si>
  <si>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</si>
  <si>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</si>
  <si>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</si>
  <si>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</si>
  <si>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</si>
  <si>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</si>
  <si>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</si>
  <si>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</si>
  <si>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</si>
  <si>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</si>
  <si>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</si>
  <si>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</si>
  <si>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</si>
  <si>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</si>
  <si>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</si>
  <si>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</si>
  <si>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</si>
  <si>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</si>
  <si>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</si>
  <si>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</si>
  <si>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</si>
  <si>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</si>
  <si>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</si>
  <si>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</si>
  <si>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</si>
  <si>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</si>
  <si>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</si>
  <si>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</si>
  <si>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</si>
  <si>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</si>
  <si>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</si>
  <si>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</si>
  <si>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</si>
  <si>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</si>
  <si>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</si>
  <si>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</si>
  <si>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</si>
  <si>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</si>
  <si>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</si>
  <si>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</si>
  <si>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</si>
  <si>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</si>
  <si>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</si>
  <si>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</si>
  <si>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</si>
  <si>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</si>
  <si>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</si>
  <si>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</si>
  <si>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</si>
  <si>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</si>
  <si>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</si>
  <si>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</si>
  <si>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</si>
  <si>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</si>
  <si>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</si>
  <si>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</si>
  <si>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</si>
  <si>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</si>
  <si>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</si>
  <si>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</si>
  <si>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</si>
  <si>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</si>
  <si>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</si>
  <si>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</si>
  <si>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</si>
  <si>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</si>
  <si>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</si>
  <si>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</si>
  <si>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</si>
  <si>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</si>
  <si>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</si>
  <si>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</si>
  <si>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</si>
  <si>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</si>
  <si>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</si>
  <si>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</si>
  <si>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</si>
  <si>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</si>
  <si>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</si>
  <si>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</si>
  <si>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</si>
  <si>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</si>
  <si>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</si>
  <si>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</si>
  <si>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</si>
  <si>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</si>
  <si>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</si>
  <si>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</si>
  <si>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</si>
  <si>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</si>
  <si>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</si>
  <si>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</si>
  <si>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</si>
  <si>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</si>
  <si>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</si>
  <si>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</si>
  <si>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</si>
  <si>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</si>
  <si>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</si>
  <si>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</si>
  <si>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</si>
  <si>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</si>
  <si>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</si>
  <si>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</si>
  <si>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</si>
  <si>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</si>
  <si>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</si>
  <si>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</si>
  <si>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</si>
  <si>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</si>
  <si>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</si>
  <si>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</si>
  <si>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</si>
  <si>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</si>
  <si>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</si>
  <si>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</si>
  <si>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</si>
  <si>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</si>
  <si>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</si>
  <si>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</si>
  <si>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</si>
  <si>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</si>
  <si>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</si>
  <si>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</si>
  <si>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</si>
  <si>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</si>
  <si>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</si>
  <si>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</si>
  <si>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</si>
  <si>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</si>
  <si>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</si>
  <si>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</si>
  <si>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</si>
  <si>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</si>
  <si>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</si>
  <si>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</si>
  <si>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</si>
  <si>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</si>
  <si>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</si>
  <si>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</si>
  <si>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</si>
  <si>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</si>
  <si>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</si>
  <si>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</si>
  <si>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</si>
  <si>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</si>
  <si>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</si>
  <si>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</si>
  <si>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</si>
  <si>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</si>
  <si>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</si>
  <si>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</si>
  <si>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</si>
  <si>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</si>
  <si>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</si>
  <si>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</si>
  <si>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</si>
  <si>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</si>
  <si>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</si>
  <si>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</si>
  <si>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</si>
  <si>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</si>
  <si>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</si>
  <si>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</si>
  <si>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</si>
  <si>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</si>
  <si>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</si>
  <si>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</si>
  <si>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</si>
  <si>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</si>
  <si>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</si>
  <si>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</si>
  <si>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</si>
  <si>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</si>
  <si>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</si>
  <si>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</si>
  <si>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</si>
  <si>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</si>
  <si>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</si>
  <si>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</si>
  <si>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</si>
  <si>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</si>
  <si>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</si>
  <si>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</si>
  <si>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</si>
  <si>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</si>
  <si>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</si>
  <si>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</si>
  <si>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</si>
  <si>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</si>
  <si>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</si>
  <si>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</si>
  <si>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</si>
  <si>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</si>
  <si>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</si>
  <si>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</si>
  <si>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</si>
  <si>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</si>
  <si>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</si>
  <si>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</si>
  <si>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</si>
  <si>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</si>
  <si>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</si>
  <si>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</si>
  <si>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</si>
  <si>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</si>
  <si>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</si>
  <si>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</si>
  <si>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</si>
  <si>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</si>
  <si>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</si>
  <si>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</si>
  <si>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</si>
  <si>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</si>
  <si>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</si>
  <si>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</si>
  <si>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</si>
  <si>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</si>
  <si>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</si>
  <si>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</si>
  <si>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</si>
  <si>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</si>
  <si>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</si>
  <si>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</si>
  <si>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</si>
  <si>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</si>
  <si>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</si>
  <si>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</si>
  <si>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</si>
  <si>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</si>
  <si>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</si>
  <si>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</si>
  <si>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</si>
  <si>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</si>
  <si>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</si>
  <si>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</si>
  <si>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</si>
  <si>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</si>
  <si>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</si>
  <si>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</si>
  <si>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</si>
  <si>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</si>
  <si>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</si>
  <si>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</si>
  <si>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</si>
  <si>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</si>
  <si>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</si>
  <si>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</si>
  <si>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</si>
  <si>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</si>
  <si>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</si>
  <si>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</si>
  <si>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</si>
  <si>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</si>
  <si>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</si>
  <si>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</si>
  <si>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</si>
  <si>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</si>
  <si>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</si>
  <si>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</si>
  <si>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</si>
  <si>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</si>
  <si>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</si>
  <si>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</si>
  <si>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</si>
  <si>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</si>
  <si>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</si>
  <si>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</si>
  <si>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</si>
  <si>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</si>
  <si>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</si>
  <si>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</si>
  <si>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</si>
  <si>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</si>
  <si>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</si>
  <si>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</si>
  <si>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</si>
  <si>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</si>
  <si>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</si>
  <si>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</si>
  <si>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</si>
  <si>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</si>
  <si>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</si>
  <si>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</si>
  <si>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</si>
  <si>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</si>
  <si>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</si>
  <si>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</si>
  <si>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</si>
  <si>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</si>
  <si>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</si>
  <si>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</si>
  <si>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</si>
  <si>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</si>
  <si>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</si>
  <si>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</si>
  <si>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</si>
  <si>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</si>
  <si>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</si>
  <si>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</si>
  <si>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</si>
  <si>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</si>
  <si>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</si>
  <si>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</si>
  <si>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</si>
  <si>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</si>
  <si>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</si>
  <si>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</si>
  <si>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</si>
  <si>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</si>
  <si>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</si>
  <si>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</si>
  <si>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</si>
  <si>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</si>
  <si>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</si>
  <si>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</si>
  <si>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</si>
  <si>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</si>
  <si>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</si>
  <si>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</si>
  <si>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</si>
  <si>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</si>
  <si>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</si>
  <si>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</si>
  <si>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</si>
  <si>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</si>
  <si>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</si>
  <si>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</si>
  <si>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</si>
  <si>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</si>
  <si>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</si>
  <si>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</si>
  <si>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</si>
  <si>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</si>
  <si>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</si>
  <si>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</si>
  <si>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</si>
  <si>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</si>
  <si>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</si>
  <si>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</si>
  <si>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</si>
  <si>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</si>
  <si>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</si>
  <si>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</si>
  <si>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</si>
  <si>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</si>
  <si>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</si>
  <si>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</si>
  <si>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</si>
  <si>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</si>
  <si>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</si>
  <si>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</si>
  <si>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</si>
  <si>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</si>
  <si>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</si>
  <si>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</si>
  <si>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</si>
  <si>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</si>
  <si>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</si>
  <si>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</si>
  <si>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</si>
  <si>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</si>
  <si>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</si>
  <si>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</si>
  <si>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</si>
  <si>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</si>
  <si>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</si>
  <si>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</si>
  <si>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</si>
  <si>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</si>
  <si>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</si>
  <si>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</si>
  <si>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</si>
  <si>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</si>
  <si>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</si>
  <si>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</si>
  <si>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</si>
  <si>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</si>
  <si>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</si>
  <si>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</si>
  <si>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</si>
  <si>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</si>
  <si>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</si>
  <si>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</si>
  <si>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</si>
  <si>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</si>
  <si>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</si>
  <si>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</si>
  <si>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</si>
  <si>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</si>
  <si>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</si>
  <si>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</si>
  <si>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</si>
  <si>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</si>
  <si>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</si>
  <si>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</si>
  <si>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</si>
  <si>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</si>
  <si>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</si>
  <si>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</si>
  <si>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</si>
  <si>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</si>
  <si>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</si>
  <si>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</si>
  <si>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</si>
  <si>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</si>
  <si>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</si>
  <si>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</si>
  <si>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</si>
  <si>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</si>
  <si>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</si>
  <si>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</si>
  <si>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</si>
  <si>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</si>
  <si>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</si>
  <si>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</si>
  <si>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</si>
  <si>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</si>
  <si>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</si>
  <si>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</si>
  <si>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</si>
  <si>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</si>
  <si>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</si>
  <si>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</si>
  <si>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</si>
  <si>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</si>
  <si>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</si>
  <si>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</si>
  <si>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</si>
  <si>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</si>
  <si>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</si>
  <si>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</si>
  <si>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</si>
  <si>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</si>
  <si>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</si>
  <si>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</si>
  <si>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</si>
  <si>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</si>
  <si>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</si>
  <si>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</si>
  <si>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</si>
  <si>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</si>
  <si>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</si>
  <si>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</si>
  <si>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</si>
  <si>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</si>
  <si>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</si>
  <si>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</si>
  <si>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</si>
  <si>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</si>
  <si>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</si>
  <si>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</si>
  <si>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</si>
  <si>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</si>
  <si>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</si>
  <si>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</si>
  <si>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</si>
  <si>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</si>
  <si>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</si>
  <si>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</si>
  <si>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</si>
  <si>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</si>
  <si>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</si>
  <si>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</si>
  <si>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</si>
  <si>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</si>
  <si>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</si>
  <si>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</si>
  <si>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</si>
  <si>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</si>
  <si>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</si>
  <si>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</si>
  <si>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</si>
  <si>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</si>
  <si>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</si>
  <si>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</si>
  <si>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</si>
  <si>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</si>
  <si>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</si>
  <si>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</si>
  <si>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</si>
  <si>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</si>
  <si>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</si>
  <si>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</si>
  <si>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</si>
  <si>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</si>
  <si>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</si>
  <si>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</si>
  <si>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</si>
  <si>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</si>
  <si>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</si>
  <si>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</si>
  <si>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</si>
  <si>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</si>
  <si>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</si>
  <si>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</si>
  <si>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</si>
  <si>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</si>
  <si>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</si>
  <si>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</si>
  <si>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</si>
  <si>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</si>
  <si>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</si>
  <si>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</si>
  <si>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</si>
  <si>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</si>
  <si>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</si>
  <si>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</si>
  <si>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</si>
  <si>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</si>
  <si>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</si>
  <si>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</si>
  <si>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</si>
  <si>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</si>
  <si>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</si>
  <si>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</si>
  <si>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</si>
  <si>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</si>
  <si>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</si>
  <si>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</si>
  <si>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</si>
  <si>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</si>
  <si>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</si>
  <si>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</si>
  <si>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</si>
  <si>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</si>
  <si>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</si>
  <si>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</si>
  <si>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</si>
  <si>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</si>
  <si>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</si>
  <si>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</si>
  <si>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</si>
  <si>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</si>
  <si>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</si>
  <si>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</si>
  <si>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</si>
  <si>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</si>
  <si>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</si>
  <si>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</si>
  <si>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</si>
  <si>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</si>
  <si>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</si>
  <si>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</si>
  <si>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</si>
  <si>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</si>
  <si>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</si>
  <si>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</si>
  <si>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</si>
  <si>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</si>
  <si>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</si>
  <si>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</si>
  <si>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</si>
  <si>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</si>
  <si>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</si>
  <si>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</si>
  <si>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</si>
  <si>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</si>
  <si>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</si>
  <si>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</si>
  <si>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</si>
  <si>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</si>
  <si>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</si>
  <si>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</si>
  <si>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</si>
  <si>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</si>
  <si>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</si>
  <si>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</si>
  <si>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</si>
  <si>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</si>
  <si>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</si>
  <si>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</si>
  <si>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</si>
  <si>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</si>
  <si>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</si>
  <si>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</si>
  <si>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</si>
  <si>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</si>
  <si>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</si>
  <si>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</si>
  <si>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</si>
  <si>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</si>
  <si>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</si>
  <si>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</si>
  <si>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</si>
  <si>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</si>
  <si>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</si>
  <si>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</si>
  <si>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</si>
  <si>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</si>
  <si>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</si>
  <si>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</si>
  <si>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</si>
  <si>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</si>
  <si>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</si>
  <si>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</si>
  <si>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</si>
  <si>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</si>
  <si>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</si>
  <si>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</si>
  <si>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</si>
  <si>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</si>
  <si>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</si>
  <si>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</si>
  <si>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</si>
  <si>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</si>
  <si>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</si>
  <si>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</si>
  <si>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</si>
  <si>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</si>
  <si>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</si>
  <si>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</si>
  <si>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</si>
  <si>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</si>
  <si>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</si>
  <si>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</si>
  <si>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</si>
  <si>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</si>
  <si>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</si>
  <si>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</si>
  <si>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</si>
  <si>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</si>
  <si>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</si>
  <si>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</si>
  <si>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</si>
  <si>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</si>
  <si>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</si>
  <si>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</si>
  <si>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</si>
  <si>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</si>
  <si>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</si>
  <si>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</si>
  <si>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</si>
  <si>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</si>
  <si>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</si>
  <si>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</si>
  <si>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</si>
  <si>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</si>
  <si>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</si>
  <si>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</si>
  <si>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</si>
  <si>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</si>
  <si>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</si>
  <si>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</si>
  <si>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</si>
  <si>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</si>
  <si>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</si>
  <si>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</si>
  <si>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</si>
  <si>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</si>
  <si>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</si>
  <si>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</si>
  <si>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</si>
  <si>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</si>
  <si>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</si>
  <si>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</si>
  <si>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</si>
  <si>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</si>
  <si>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</si>
  <si>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</si>
  <si>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</si>
  <si>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</si>
  <si>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</si>
  <si>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</si>
  <si>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</si>
  <si>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</si>
  <si>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</si>
  <si>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</si>
  <si>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</si>
  <si>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</si>
  <si>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</si>
  <si>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</si>
  <si>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</si>
  <si>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</si>
  <si>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</si>
  <si>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</si>
  <si>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</si>
  <si>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</si>
  <si>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</si>
  <si>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</si>
  <si>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</si>
  <si>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</si>
  <si>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</si>
  <si>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</si>
  <si>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</si>
  <si>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</si>
  <si>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</si>
  <si>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</si>
  <si>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</si>
  <si>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</si>
  <si>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</si>
  <si>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</si>
  <si>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</si>
  <si>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</si>
  <si>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</si>
  <si>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</si>
  <si>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</si>
  <si>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</si>
  <si>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</si>
  <si>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</si>
  <si>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</si>
  <si>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</si>
  <si>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</si>
  <si>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</si>
  <si>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</si>
  <si>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</si>
  <si>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</si>
  <si>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</si>
  <si>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</si>
  <si>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</si>
  <si>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</si>
  <si>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</si>
  <si>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</si>
  <si>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</si>
  <si>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</si>
  <si>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</si>
  <si>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</si>
  <si>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</si>
  <si>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</si>
  <si>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</si>
  <si>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</si>
  <si>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</si>
  <si>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</si>
  <si>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</si>
  <si>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</si>
  <si>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</si>
  <si>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</si>
  <si>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</si>
  <si>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</si>
  <si>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</si>
  <si>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</si>
  <si>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</si>
  <si>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</si>
  <si>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</si>
  <si>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</si>
  <si>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</si>
  <si>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</si>
  <si>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</si>
  <si>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</si>
  <si>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</si>
  <si>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</si>
  <si>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</si>
  <si>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</si>
  <si>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</si>
  <si>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</si>
  <si>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</si>
  <si>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</si>
  <si>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</si>
  <si>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</si>
  <si>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</si>
  <si>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</si>
  <si>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</si>
  <si>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</si>
  <si>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</si>
  <si>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</si>
  <si>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</si>
  <si>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</si>
  <si>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</si>
  <si>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</si>
  <si>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</si>
  <si>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</si>
  <si>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</si>
  <si>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</si>
  <si>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</si>
  <si>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</si>
  <si>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</si>
  <si>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</si>
  <si>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</si>
  <si>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</si>
  <si>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</si>
  <si>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</si>
  <si>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</si>
  <si>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</si>
  <si>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</si>
  <si>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</si>
  <si>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</si>
  <si>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</si>
  <si>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</si>
  <si>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</si>
  <si>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</si>
  <si>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</si>
  <si>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</si>
  <si>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</si>
  <si>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</si>
  <si>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</si>
  <si>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</si>
  <si>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</si>
  <si>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</si>
  <si>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</si>
  <si>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</si>
  <si>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</si>
  <si>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</si>
  <si>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</si>
  <si>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</si>
  <si>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</si>
  <si>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</si>
  <si>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</si>
  <si>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</si>
  <si>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</si>
  <si>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</si>
  <si>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</si>
  <si>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</si>
  <si>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</si>
  <si>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</si>
  <si>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</si>
  <si>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</si>
  <si>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</si>
  <si>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</si>
  <si>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</si>
  <si>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</si>
  <si>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</si>
  <si>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</si>
  <si>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</si>
  <si>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</si>
  <si>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</si>
  <si>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</si>
  <si>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</si>
  <si>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</si>
  <si>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</si>
  <si>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</si>
  <si>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</si>
  <si>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</si>
  <si>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</si>
  <si>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</si>
  <si>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</si>
  <si>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</si>
  <si>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</si>
  <si>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</si>
  <si>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</si>
  <si>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</si>
  <si>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</si>
  <si>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</si>
  <si>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</si>
  <si>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</si>
  <si>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</si>
  <si>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</si>
  <si>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</si>
  <si>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</si>
  <si>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</si>
  <si>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</si>
  <si>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</si>
  <si>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</si>
  <si>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</si>
  <si>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</si>
  <si>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</si>
  <si>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</si>
  <si>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</si>
  <si>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</si>
  <si>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</si>
  <si>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</si>
  <si>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</si>
  <si>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</si>
  <si>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</si>
  <si>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</si>
  <si>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</si>
  <si>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</si>
  <si>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</si>
  <si>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</si>
  <si>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</si>
  <si>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</si>
  <si>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</si>
  <si>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</si>
  <si>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</si>
  <si>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</si>
  <si>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</si>
  <si>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</si>
  <si>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</si>
  <si>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</si>
  <si>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</si>
  <si>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</si>
  <si>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</si>
  <si>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</si>
  <si>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</si>
  <si>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</si>
  <si>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</si>
  <si>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</si>
  <si>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</si>
  <si>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</si>
  <si>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</si>
  <si>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</si>
  <si>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</si>
  <si>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</si>
  <si>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</si>
  <si>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</si>
  <si>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</si>
  <si>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</si>
  <si>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</si>
  <si>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</si>
  <si>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</si>
  <si>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</si>
  <si>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</si>
  <si>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</si>
  <si>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</si>
  <si>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</si>
  <si>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</si>
  <si>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</si>
  <si>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</si>
  <si>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</si>
  <si>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</si>
  <si>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</si>
  <si>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</si>
  <si>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</si>
  <si>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</si>
  <si>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</si>
  <si>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</si>
  <si>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</si>
  <si>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</si>
  <si>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</si>
  <si>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</si>
  <si>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</si>
  <si>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</si>
  <si>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</si>
  <si>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</si>
  <si>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</si>
  <si>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</si>
  <si>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</si>
  <si>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</si>
  <si>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</si>
  <si>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</si>
  <si>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</si>
  <si>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</si>
  <si>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</si>
  <si>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</si>
  <si>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</si>
  <si>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</si>
  <si>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</si>
  <si>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</si>
  <si>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</si>
  <si>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</si>
  <si>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</si>
  <si>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</si>
  <si>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</si>
  <si>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</si>
  <si>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</si>
  <si>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</si>
  <si>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</si>
  <si>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</si>
  <si>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</si>
  <si>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</si>
  <si>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</si>
  <si>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</si>
  <si>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</si>
  <si>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</si>
  <si>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</si>
  <si>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</si>
  <si>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</si>
  <si>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</si>
  <si>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</si>
  <si>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</si>
  <si>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</si>
  <si>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</si>
  <si>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</si>
  <si>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</si>
  <si>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</si>
  <si>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</si>
  <si>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</si>
  <si>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</si>
  <si>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</si>
  <si>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</si>
  <si>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</si>
  <si>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</si>
  <si>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</si>
  <si>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</si>
  <si>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</si>
  <si>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</si>
  <si>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</si>
  <si>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</si>
  <si>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</si>
  <si>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</si>
  <si>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</si>
  <si>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</si>
  <si>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</si>
  <si>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</si>
  <si>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</si>
  <si>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</si>
  <si>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</si>
  <si>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</si>
  <si>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</si>
  <si>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</si>
  <si>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</si>
  <si>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</si>
  <si>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</si>
  <si>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</si>
  <si>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</si>
  <si>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</si>
  <si>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</si>
  <si>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</si>
  <si>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</si>
  <si>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</si>
  <si>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</si>
  <si>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</si>
  <si>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</si>
  <si>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</si>
  <si>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</si>
  <si>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</si>
  <si>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</si>
  <si>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</si>
  <si>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</si>
  <si>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</si>
  <si>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</si>
  <si>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</si>
  <si>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</si>
  <si>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</si>
  <si>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</si>
  <si>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</si>
  <si>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</si>
  <si>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</si>
  <si>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</si>
  <si>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</si>
  <si>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</si>
  <si>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</si>
  <si>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</si>
  <si>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</si>
  <si>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</si>
  <si>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</si>
  <si>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</si>
  <si>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</si>
  <si>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</si>
  <si>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</si>
  <si>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</si>
  <si>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</si>
  <si>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</si>
  <si>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</si>
  <si>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</si>
  <si>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</si>
  <si>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</si>
  <si>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</si>
  <si>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</si>
  <si>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</si>
  <si>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</si>
  <si>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</si>
  <si>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</si>
  <si>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</si>
  <si>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</si>
  <si>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</si>
  <si>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</si>
  <si>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</si>
  <si>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</si>
  <si>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</si>
  <si>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</si>
  <si>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</si>
  <si>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</si>
  <si>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</si>
  <si>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</si>
  <si>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</si>
  <si>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</si>
  <si>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</si>
  <si>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</si>
  <si>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</si>
  <si>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</si>
  <si>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</si>
  <si>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</si>
  <si>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</si>
  <si>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</si>
  <si>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</si>
  <si>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</si>
  <si>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</si>
  <si>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</si>
  <si>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</si>
  <si>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</si>
  <si>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</si>
  <si>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</si>
  <si>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</si>
  <si>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</si>
  <si>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</si>
  <si>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</si>
  <si>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</si>
  <si>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</si>
  <si>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</si>
  <si>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</si>
  <si>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</si>
  <si>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</si>
  <si>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</si>
  <si>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</si>
  <si>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</si>
  <si>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</si>
  <si>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</si>
  <si>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</si>
  <si>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</si>
  <si>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</si>
  <si>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</si>
  <si>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</si>
  <si>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</si>
  <si>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</si>
  <si>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</si>
  <si>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</si>
  <si>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</si>
  <si>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</si>
  <si>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</si>
  <si>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</si>
  <si>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</si>
  <si>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</si>
  <si>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</si>
  <si>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</si>
  <si>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</si>
  <si>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</si>
  <si>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</si>
  <si>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</si>
  <si>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</si>
  <si>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</si>
  <si>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</si>
  <si>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</si>
  <si>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</si>
  <si>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</si>
  <si>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</si>
  <si>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</si>
  <si>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</si>
  <si>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</si>
  <si>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</si>
  <si>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</si>
  <si>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</si>
  <si>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</si>
  <si>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</si>
  <si>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</si>
  <si>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</si>
  <si>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</si>
  <si>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</si>
  <si>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</si>
  <si>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</si>
  <si>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</si>
  <si>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</si>
  <si>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</si>
  <si>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</si>
  <si>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</si>
  <si>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</si>
  <si>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</si>
  <si>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</si>
  <si>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</si>
  <si>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</si>
  <si>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</si>
  <si>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</si>
  <si>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</si>
  <si>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</si>
  <si>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</si>
  <si>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</si>
  <si>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</si>
  <si>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</si>
  <si>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</si>
  <si>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</si>
  <si>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</si>
  <si>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</si>
  <si>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</si>
  <si>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</si>
  <si>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</si>
  <si>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</si>
  <si>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</si>
  <si>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</si>
  <si>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</si>
  <si>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</si>
  <si>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</si>
  <si>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</si>
  <si>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</si>
  <si>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</si>
  <si>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</si>
  <si>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</si>
  <si>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</si>
  <si>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</si>
  <si>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</si>
  <si>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</si>
  <si>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</si>
  <si>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</si>
  <si>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</si>
  <si>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</si>
  <si>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</si>
  <si>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</si>
  <si>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</si>
  <si>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</si>
  <si>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</si>
  <si>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</si>
  <si>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</si>
  <si>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</si>
  <si>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</si>
  <si>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</si>
  <si>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</si>
  <si>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</si>
  <si>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</si>
  <si>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</si>
  <si>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</si>
  <si>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</si>
  <si>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</si>
  <si>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</si>
  <si>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</si>
  <si>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</si>
  <si>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</si>
  <si>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</si>
  <si>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</si>
  <si>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</si>
  <si>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</si>
  <si>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</si>
  <si>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</si>
  <si>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</si>
  <si>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</si>
  <si>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</si>
  <si>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</si>
  <si>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</si>
  <si>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</si>
  <si>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</si>
  <si>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</si>
  <si>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</si>
  <si>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</si>
  <si>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</si>
  <si>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</si>
  <si>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</si>
  <si>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</si>
  <si>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</si>
  <si>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</si>
  <si>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</si>
  <si>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</si>
  <si>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</si>
  <si>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</si>
  <si>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</si>
  <si>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</si>
  <si>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</si>
  <si>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</si>
  <si>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</si>
  <si>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</si>
  <si>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</si>
  <si>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</si>
  <si>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</si>
  <si>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</si>
  <si>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</si>
  <si>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</si>
  <si>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</si>
  <si>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</si>
  <si>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</si>
  <si>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</si>
  <si>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</si>
  <si>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</si>
  <si>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</si>
  <si>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</si>
  <si>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</si>
  <si>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</si>
  <si>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</si>
  <si>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</si>
  <si>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</si>
  <si>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</si>
  <si>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</si>
  <si>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</si>
  <si>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</si>
  <si>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</si>
  <si>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</si>
  <si>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</si>
  <si>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</si>
  <si>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</si>
  <si>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</si>
  <si>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</si>
  <si>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</si>
  <si>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</si>
  <si>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</si>
  <si>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</si>
  <si>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</si>
  <si>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</si>
  <si>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</si>
  <si>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</si>
  <si>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</si>
  <si>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</si>
  <si>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</si>
  <si>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</si>
  <si>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</si>
  <si>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</si>
  <si>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</si>
  <si>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</si>
  <si>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</si>
  <si>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</si>
  <si>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</si>
  <si>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</si>
  <si>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</si>
  <si>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</si>
  <si>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</si>
  <si>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</si>
  <si>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</si>
  <si>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</si>
  <si>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</si>
  <si>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</si>
  <si>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</si>
  <si>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</si>
  <si>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</si>
  <si>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</si>
  <si>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</si>
  <si>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</si>
  <si>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</si>
  <si>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</si>
  <si>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</si>
  <si>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</si>
  <si>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</si>
  <si>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</si>
  <si>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</si>
  <si>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</si>
  <si>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</si>
  <si>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</si>
  <si>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</si>
  <si>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</si>
  <si>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</si>
  <si>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</si>
  <si>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</si>
  <si>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</si>
  <si>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</si>
  <si>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</si>
  <si>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</si>
  <si>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</si>
  <si>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</si>
  <si>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</si>
  <si>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</si>
  <si>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</si>
  <si>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</si>
  <si>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</si>
  <si>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</si>
  <si>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</si>
  <si>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</si>
  <si>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</si>
  <si>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</si>
  <si>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</si>
  <si>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</si>
  <si>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</si>
  <si>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</si>
  <si>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</si>
  <si>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</si>
  <si>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</si>
  <si>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</si>
  <si>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</si>
  <si>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</si>
  <si>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</si>
  <si>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</si>
  <si>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</si>
  <si>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</si>
  <si>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</si>
  <si>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</si>
  <si>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</si>
  <si>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</si>
  <si>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</si>
  <si>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</si>
  <si>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</si>
  <si>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</si>
  <si>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</si>
  <si>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</si>
  <si>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</si>
  <si>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</si>
  <si>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</si>
  <si>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</si>
  <si>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</si>
  <si>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</si>
  <si>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</si>
  <si>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</si>
  <si>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</si>
  <si>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</si>
  <si>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</si>
  <si>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</si>
  <si>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</si>
  <si>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</si>
  <si>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</si>
  <si>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</si>
  <si>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</si>
  <si>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</si>
  <si>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</si>
  <si>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</si>
  <si>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</si>
  <si>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</si>
  <si>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</si>
  <si>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</si>
  <si>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</si>
  <si>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</si>
  <si>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</si>
  <si>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</si>
  <si>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</si>
  <si>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</si>
  <si>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</si>
  <si>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</si>
  <si>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</si>
  <si>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</si>
  <si>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</si>
  <si>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</si>
  <si>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</si>
  <si>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</si>
  <si>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</si>
  <si>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</si>
  <si>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</si>
  <si>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</si>
  <si>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</si>
  <si>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</si>
  <si>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</si>
  <si>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</si>
  <si>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</si>
  <si>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</si>
  <si>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</si>
  <si>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</si>
  <si>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</si>
  <si>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</si>
  <si>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</si>
  <si>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</si>
  <si>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</si>
  <si>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</si>
  <si>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</si>
  <si>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</si>
  <si>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</si>
  <si>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</si>
  <si>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</si>
  <si>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</si>
  <si>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</si>
  <si>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</si>
  <si>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</si>
  <si>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</si>
  <si>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</si>
  <si>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</si>
  <si>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</si>
  <si>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</si>
  <si>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</si>
  <si>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</si>
  <si>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</si>
  <si>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</si>
  <si>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</si>
  <si>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</si>
  <si>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</si>
  <si>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</si>
  <si>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</si>
  <si>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</si>
  <si>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</si>
  <si>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</si>
  <si>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</si>
  <si>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</si>
  <si>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</si>
  <si>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</si>
  <si>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</si>
  <si>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</si>
  <si>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</si>
  <si>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</si>
  <si>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</si>
  <si>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</si>
  <si>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</si>
  <si>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</si>
  <si>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</si>
  <si>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</si>
  <si>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</si>
  <si>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</si>
  <si>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</si>
  <si>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</si>
  <si>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</si>
  <si>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</si>
  <si>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</si>
  <si>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</si>
  <si>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</si>
  <si>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</si>
  <si>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</si>
  <si>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</si>
  <si>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</si>
  <si>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</si>
  <si>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</si>
  <si>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</si>
  <si>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</si>
  <si>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</si>
  <si>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</si>
  <si>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</si>
  <si>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</si>
  <si>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</si>
  <si>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</si>
  <si>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</si>
  <si>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</si>
  <si>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</si>
  <si>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</si>
  <si>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</si>
  <si>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</si>
  <si>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</si>
  <si>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</si>
  <si>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</si>
  <si>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</si>
  <si>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</si>
  <si>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</si>
  <si>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</si>
  <si>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</si>
  <si>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</si>
  <si>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</si>
  <si>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</si>
  <si>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</si>
  <si>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</si>
  <si>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</si>
  <si>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</si>
  <si>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</si>
  <si>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</si>
  <si>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</si>
  <si>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</si>
  <si>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</si>
  <si>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</si>
  <si>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</si>
  <si>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</si>
  <si>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</si>
  <si>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</si>
  <si>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</si>
  <si>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</si>
  <si>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</si>
  <si>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</si>
  <si>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</si>
  <si>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</si>
  <si>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</si>
  <si>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</si>
  <si>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</si>
  <si>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</si>
  <si>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</si>
  <si>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</si>
  <si>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</si>
  <si>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</si>
  <si>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</si>
  <si>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</si>
  <si>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</si>
  <si>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</si>
  <si>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</si>
  <si>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</si>
  <si>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</si>
  <si>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</si>
  <si>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</si>
  <si>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</si>
  <si>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</si>
  <si>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</si>
  <si>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</si>
  <si>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</si>
  <si>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</si>
  <si>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</si>
  <si>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</si>
  <si>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</si>
  <si>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</si>
  <si>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</si>
  <si>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</si>
  <si>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</si>
  <si>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</si>
  <si>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</si>
  <si>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</si>
  <si>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</si>
  <si>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</si>
  <si>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</si>
  <si>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</si>
  <si>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</si>
  <si>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</si>
  <si>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</si>
  <si>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</si>
  <si>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</si>
  <si>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</si>
  <si>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</si>
  <si>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</si>
  <si>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</si>
  <si>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</si>
  <si>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</si>
  <si>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</si>
  <si>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</si>
  <si>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</si>
  <si>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</si>
  <si>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</si>
  <si>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</si>
  <si>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</si>
  <si>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</si>
  <si>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</si>
  <si>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</si>
  <si>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</si>
  <si>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</si>
  <si>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</si>
  <si>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</si>
  <si>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</si>
  <si>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</si>
  <si>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</si>
  <si>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</si>
  <si>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</si>
  <si>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</si>
  <si>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</si>
  <si>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</si>
  <si>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</si>
  <si>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</si>
  <si>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</si>
  <si>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</si>
  <si>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</si>
  <si>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</si>
  <si>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</si>
  <si>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</si>
  <si>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</si>
  <si>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</si>
  <si>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</si>
  <si>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</si>
  <si>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</si>
  <si>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</si>
  <si>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</si>
  <si>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</si>
  <si>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</si>
  <si>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</si>
  <si>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</si>
  <si>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</si>
  <si>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</si>
  <si>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</si>
  <si>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</si>
  <si>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</si>
  <si>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</si>
  <si>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</si>
  <si>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</si>
  <si>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</si>
  <si>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</si>
  <si>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</si>
  <si>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</si>
  <si>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</si>
  <si>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</si>
  <si>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</si>
  <si>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</si>
  <si>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</si>
  <si>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</si>
  <si>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</si>
  <si>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</si>
  <si>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</si>
  <si>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</si>
  <si>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</si>
  <si>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</si>
  <si>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</si>
  <si>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</si>
  <si>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</si>
  <si>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</si>
  <si>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</si>
  <si>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</si>
  <si>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</si>
  <si>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</si>
  <si>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</si>
  <si>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</si>
  <si>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</si>
  <si>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</si>
  <si>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</si>
  <si>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</si>
  <si>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</si>
  <si>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</si>
  <si>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</si>
  <si>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</si>
  <si>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</si>
  <si>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</si>
  <si>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</si>
  <si>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</si>
  <si>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</si>
  <si>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</si>
  <si>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</si>
  <si>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</si>
  <si>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</si>
  <si>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</si>
  <si>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</si>
  <si>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</si>
  <si>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</si>
  <si>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</si>
  <si>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</si>
  <si>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</si>
  <si>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</si>
  <si>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</si>
  <si>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</si>
  <si>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</si>
  <si>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</si>
  <si>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</si>
  <si>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</si>
  <si>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</si>
  <si>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</si>
  <si>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</si>
  <si>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</si>
  <si>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</si>
  <si>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</si>
  <si>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</si>
  <si>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</si>
  <si>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</si>
  <si>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</si>
  <si>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</si>
  <si>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</si>
  <si>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</si>
  <si>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</si>
  <si>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</si>
  <si>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</si>
  <si>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</si>
  <si>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</si>
  <si>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</si>
  <si>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</si>
  <si>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</si>
  <si>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</si>
  <si>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</si>
  <si>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</si>
  <si>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</si>
  <si>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</si>
  <si>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</si>
  <si>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</si>
  <si>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</si>
  <si>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</si>
  <si>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</si>
  <si>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</si>
  <si>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</si>
  <si>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</si>
  <si>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</si>
  <si>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</si>
  <si>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</si>
  <si>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</si>
  <si>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</si>
  <si>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</si>
  <si>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</si>
  <si>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</si>
  <si>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</si>
  <si>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</si>
  <si>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</si>
  <si>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</si>
  <si>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</si>
  <si>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</si>
  <si>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</si>
  <si>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</si>
  <si>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</si>
  <si>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</si>
  <si>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</si>
  <si>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</si>
  <si>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</si>
  <si>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</si>
  <si>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</si>
  <si>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</si>
  <si>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</si>
  <si>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</si>
  <si>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</si>
  <si>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</si>
  <si>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</si>
  <si>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</si>
  <si>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</si>
  <si>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</si>
  <si>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</si>
  <si>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</si>
  <si>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</si>
  <si>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</si>
  <si>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</si>
  <si>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</si>
  <si>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</si>
  <si>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</si>
  <si>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</si>
  <si>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</si>
  <si>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</si>
  <si>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</si>
  <si>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</si>
  <si>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</si>
  <si>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</si>
  <si>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</si>
  <si>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</si>
  <si>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</si>
  <si>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</si>
  <si>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</si>
  <si>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</si>
  <si>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</si>
  <si>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</si>
  <si>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</si>
  <si>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</si>
  <si>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</si>
  <si>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</si>
  <si>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</si>
  <si>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</si>
  <si>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</si>
  <si>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</si>
  <si>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</si>
  <si>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</si>
  <si>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</si>
  <si>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</si>
  <si>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</si>
  <si>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</si>
  <si>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</si>
  <si>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</si>
  <si>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</si>
  <si>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</si>
  <si>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</si>
  <si>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</si>
  <si>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</si>
  <si>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</si>
  <si>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</si>
  <si>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</si>
  <si>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</si>
  <si>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</si>
  <si>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</si>
  <si>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</si>
  <si>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</si>
  <si>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</si>
  <si>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</si>
  <si>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</si>
  <si>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</si>
  <si>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</si>
  <si>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</si>
  <si>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</si>
  <si>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</si>
  <si>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</si>
  <si>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</si>
  <si>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</si>
  <si>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</si>
  <si>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</si>
  <si>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</si>
  <si>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</si>
  <si>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</si>
  <si>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</si>
  <si>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</si>
  <si>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</si>
  <si>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</si>
  <si>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</si>
  <si>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</si>
  <si>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</si>
  <si>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</si>
  <si>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</si>
  <si>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</si>
  <si>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</si>
  <si>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</si>
  <si>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</si>
  <si>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</si>
  <si>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</si>
  <si>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</si>
  <si>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</si>
  <si>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</si>
  <si>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</si>
  <si>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</si>
  <si>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</si>
  <si>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</si>
  <si>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</si>
  <si>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</si>
  <si>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</si>
  <si>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</si>
  <si>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</si>
  <si>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</si>
  <si>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</si>
  <si>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</si>
  <si>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</si>
  <si>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</si>
  <si>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</si>
  <si>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</si>
  <si>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</si>
  <si>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</si>
  <si>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</si>
  <si>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</si>
  <si>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</si>
  <si>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</si>
  <si>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</si>
  <si>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</si>
  <si>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</si>
  <si>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</si>
  <si>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</si>
  <si>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</si>
  <si>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</si>
  <si>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</si>
  <si>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</si>
  <si>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</si>
  <si>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</si>
  <si>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</si>
  <si>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</si>
  <si>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</si>
  <si>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</si>
  <si>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</si>
  <si>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</si>
  <si>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</si>
  <si>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</si>
  <si>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</si>
  <si>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</si>
  <si>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</si>
  <si>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</si>
  <si>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</si>
  <si>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</si>
  <si>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</si>
  <si>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</si>
  <si>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</si>
  <si>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</si>
  <si>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</si>
  <si>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</si>
  <si>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</si>
  <si>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</si>
  <si>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</si>
  <si>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</si>
  <si>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</si>
  <si>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</si>
  <si>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</si>
  <si>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</si>
  <si>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</si>
  <si>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</si>
  <si>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</si>
  <si>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</si>
  <si>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</si>
  <si>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</si>
  <si>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</si>
  <si>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</si>
  <si>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</si>
  <si>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</si>
  <si>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</si>
  <si>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</si>
  <si>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</si>
  <si>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</si>
  <si>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</si>
  <si>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</si>
  <si>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</si>
  <si>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</si>
  <si>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</si>
  <si>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</si>
  <si>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</si>
  <si>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</si>
  <si>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</si>
  <si>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</si>
  <si>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</si>
  <si>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</si>
  <si>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</si>
  <si>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</si>
  <si>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</si>
  <si>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</si>
  <si>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</si>
  <si>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</si>
  <si>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</si>
  <si>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</si>
  <si>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</si>
  <si>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</si>
  <si>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</si>
  <si>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</si>
  <si>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</si>
  <si>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</si>
  <si>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</si>
  <si>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</si>
  <si>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</si>
  <si>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</si>
  <si>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</si>
  <si>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</si>
  <si>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</si>
  <si>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</si>
  <si>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</si>
  <si>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</si>
  <si>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</si>
  <si>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</si>
  <si>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</si>
  <si>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</si>
  <si>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</si>
  <si>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</si>
  <si>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</si>
  <si>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</si>
  <si>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</si>
  <si>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</si>
  <si>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</si>
  <si>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</si>
  <si>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</si>
  <si>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</si>
  <si>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</si>
  <si>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</si>
  <si>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</si>
  <si>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</si>
  <si>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</si>
  <si>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</si>
  <si>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</si>
  <si>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</si>
  <si>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</si>
  <si>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</si>
  <si>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</si>
  <si>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</si>
  <si>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</si>
  <si>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</si>
  <si>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</si>
  <si>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</si>
  <si>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</si>
  <si>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</si>
  <si>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</si>
  <si>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</si>
  <si>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</si>
  <si>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</si>
  <si>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</si>
  <si>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</si>
  <si>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</si>
  <si>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</si>
  <si>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</si>
  <si>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</si>
  <si>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</si>
  <si>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</si>
  <si>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</si>
  <si>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</si>
  <si>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</si>
  <si>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</si>
  <si>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</si>
  <si>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</si>
  <si>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</si>
  <si>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</si>
  <si>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</si>
  <si>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</si>
  <si>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</si>
  <si>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</si>
  <si>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</si>
  <si>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</si>
  <si>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</si>
  <si>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</si>
  <si>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</si>
  <si>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</si>
  <si>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</si>
  <si>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</si>
  <si>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</si>
  <si>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</si>
  <si>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</si>
  <si>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</si>
  <si>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</si>
  <si>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</si>
  <si>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</si>
  <si>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</si>
  <si>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</si>
  <si>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</si>
  <si>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</si>
  <si>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</si>
  <si>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</si>
  <si>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</si>
  <si>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</si>
  <si>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</si>
  <si>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</si>
  <si>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</si>
  <si>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</si>
  <si>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</si>
  <si>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</si>
  <si>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</si>
  <si>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</si>
  <si>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</si>
  <si>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</si>
  <si>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</si>
  <si>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</si>
  <si>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</si>
  <si>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</si>
  <si>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</si>
  <si>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</si>
  <si>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</si>
  <si>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</si>
  <si>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</si>
  <si>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</si>
  <si>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</si>
  <si>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</si>
  <si>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</si>
  <si>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</si>
  <si>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</si>
  <si>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</si>
  <si>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</si>
  <si>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</si>
  <si>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</si>
  <si>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</si>
  <si>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</si>
  <si>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</si>
  <si>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</si>
  <si>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</si>
  <si>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</si>
  <si>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</si>
  <si>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</si>
  <si>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</si>
  <si>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</si>
  <si>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</si>
  <si>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</si>
  <si>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</si>
  <si>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</si>
  <si>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</si>
  <si>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</si>
  <si>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</si>
  <si>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</si>
  <si>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</si>
  <si>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</si>
  <si>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</si>
  <si>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</si>
  <si>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</si>
  <si>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</si>
  <si>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</si>
  <si>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</si>
  <si>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</si>
  <si>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</si>
  <si>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</si>
  <si>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</si>
  <si>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</si>
  <si>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</si>
  <si>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</si>
  <si>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</si>
  <si>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</si>
  <si>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</si>
  <si>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</si>
  <si>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</si>
  <si>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</si>
  <si>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</si>
  <si>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</si>
  <si>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</si>
  <si>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</si>
  <si>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</si>
  <si>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</si>
  <si>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</si>
  <si>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</si>
  <si>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</si>
  <si>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</si>
  <si>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</si>
  <si>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</si>
  <si>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</si>
  <si>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</si>
  <si>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</si>
  <si>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</si>
  <si>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</si>
  <si>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</si>
  <si>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</si>
  <si>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</si>
  <si>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</si>
  <si>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</si>
  <si>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</si>
  <si>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</si>
  <si>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</si>
  <si>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</si>
  <si>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</si>
  <si>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</si>
  <si>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</si>
  <si>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</si>
  <si>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</si>
  <si>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</si>
  <si>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</si>
  <si>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</si>
  <si>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</si>
  <si>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</si>
  <si>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</si>
  <si>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</si>
  <si>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</si>
  <si>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</si>
  <si>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</si>
  <si>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</si>
  <si>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</si>
  <si>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</si>
  <si>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</si>
  <si>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</si>
  <si>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</si>
  <si>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</si>
  <si>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</si>
  <si>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</si>
  <si>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</si>
  <si>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</si>
  <si>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</si>
  <si>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</si>
  <si>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</si>
  <si>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</si>
  <si>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</si>
  <si>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</si>
  <si>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</si>
  <si>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</si>
  <si>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</si>
  <si>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</si>
  <si>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</si>
  <si>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</si>
  <si>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</si>
  <si>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</si>
  <si>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</si>
  <si>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</si>
  <si>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</si>
  <si>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</si>
  <si>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</si>
  <si>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</si>
  <si>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</si>
  <si>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</si>
  <si>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</si>
  <si>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</si>
  <si>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</si>
  <si>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</si>
  <si>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</si>
  <si>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</si>
  <si>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</si>
  <si>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</si>
  <si>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</si>
  <si>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</si>
  <si>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</si>
  <si>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</si>
  <si>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</si>
  <si>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</si>
  <si>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</si>
  <si>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</si>
  <si>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</si>
  <si>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</si>
  <si>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</si>
  <si>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</si>
  <si>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</si>
  <si>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</si>
  <si>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</si>
  <si>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</si>
  <si>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</si>
  <si>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</si>
  <si>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</si>
  <si>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</si>
  <si>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</si>
  <si>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</si>
  <si>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</si>
  <si>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</si>
  <si>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</si>
  <si>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</si>
  <si>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</si>
  <si>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</si>
  <si>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</si>
  <si>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</si>
  <si>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</si>
  <si>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</si>
  <si>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</si>
  <si>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</si>
  <si>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</si>
  <si>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</si>
  <si>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</si>
  <si>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</si>
  <si>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</si>
  <si>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</si>
  <si>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</si>
  <si>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</si>
  <si>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</si>
  <si>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</si>
  <si>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</si>
  <si>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</si>
  <si>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</si>
  <si>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</si>
  <si>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</si>
  <si>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</si>
  <si>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</si>
  <si>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</si>
  <si>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</si>
  <si>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</si>
  <si>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</si>
  <si>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</si>
  <si>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</si>
  <si>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</si>
  <si>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</si>
  <si>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</si>
  <si>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</si>
  <si>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</si>
  <si>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</si>
  <si>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</si>
  <si>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</si>
  <si>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</si>
  <si>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</si>
  <si>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</si>
  <si>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</si>
  <si>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</si>
  <si>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</si>
  <si>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</si>
  <si>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</si>
  <si>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</si>
  <si>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</si>
  <si>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</si>
  <si>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</si>
  <si>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</si>
  <si>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</si>
  <si>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</si>
  <si>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</si>
  <si>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</si>
  <si>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</si>
  <si>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</si>
  <si>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</si>
  <si>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</si>
  <si>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</si>
  <si>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</si>
  <si>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</si>
  <si>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</si>
  <si>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</si>
  <si>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</si>
  <si>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</si>
  <si>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</si>
  <si>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</si>
  <si>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</si>
  <si>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</si>
  <si>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</si>
  <si>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</si>
  <si>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</si>
  <si>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</si>
  <si>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</si>
  <si>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</si>
  <si>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</si>
  <si>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</si>
  <si>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</si>
  <si>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</si>
  <si>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</si>
  <si>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</si>
  <si>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</si>
  <si>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</si>
  <si>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</si>
  <si>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</si>
  <si>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</si>
  <si>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</si>
  <si>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</si>
  <si>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</si>
  <si>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</si>
  <si>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</si>
  <si>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</si>
  <si>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</si>
  <si>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</si>
  <si>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</si>
  <si>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</si>
  <si>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</si>
  <si>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</si>
  <si>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</si>
  <si>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</si>
  <si>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</si>
  <si>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</si>
  <si>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</si>
  <si>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</si>
  <si>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</si>
  <si>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</si>
  <si>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</si>
  <si>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</si>
  <si>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</si>
  <si>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</si>
  <si>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</si>
  <si>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</si>
  <si>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</si>
  <si>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</si>
  <si>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</si>
  <si>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</si>
  <si>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</si>
  <si>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</si>
  <si>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</si>
  <si>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</si>
  <si>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</si>
  <si>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</si>
  <si>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</si>
  <si>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</si>
  <si>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</si>
  <si>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</si>
  <si>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</si>
  <si>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</si>
  <si>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</si>
  <si>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</si>
  <si>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</si>
  <si>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</si>
  <si>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</si>
  <si>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</si>
  <si>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</si>
  <si>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</si>
  <si>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</si>
  <si>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</si>
  <si>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</si>
  <si>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</si>
  <si>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</si>
  <si>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</si>
  <si>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</si>
  <si>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</si>
  <si>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</si>
  <si>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</si>
  <si>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</si>
  <si>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</si>
  <si>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</si>
  <si>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</si>
  <si>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</si>
  <si>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</si>
  <si>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</si>
  <si>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</si>
  <si>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</si>
  <si>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</si>
  <si>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</si>
  <si>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</si>
  <si>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</si>
  <si>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</si>
  <si>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</si>
  <si>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</si>
  <si>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</si>
  <si>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</si>
  <si>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</si>
  <si>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</si>
  <si>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</si>
  <si>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</si>
  <si>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</si>
  <si>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</si>
  <si>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</si>
  <si>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</si>
  <si>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</si>
  <si>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</si>
  <si>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</si>
  <si>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</si>
  <si>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</si>
  <si>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</si>
  <si>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</si>
  <si>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</si>
  <si>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</si>
  <si>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</si>
  <si>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</si>
  <si>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</si>
  <si>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</si>
  <si>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</si>
  <si>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</si>
  <si>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</si>
  <si>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</si>
  <si>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</si>
  <si>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</si>
  <si>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</si>
  <si>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</si>
  <si>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</si>
  <si>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</si>
  <si>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</si>
  <si>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</si>
  <si>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</si>
  <si>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</si>
  <si>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</si>
  <si>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</si>
  <si>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</si>
  <si>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</si>
  <si>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</si>
  <si>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</si>
  <si>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</si>
  <si>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</si>
  <si>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</si>
  <si>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</si>
  <si>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</si>
  <si>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</si>
  <si>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</si>
  <si>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</si>
  <si>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</si>
  <si>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</si>
  <si>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</si>
  <si>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</si>
  <si>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</si>
  <si>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</si>
  <si>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</si>
  <si>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</si>
  <si>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</si>
  <si>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</si>
  <si>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</si>
  <si>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</si>
  <si>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</si>
  <si>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</si>
  <si>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</si>
  <si>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</si>
  <si>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</si>
  <si>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</si>
  <si>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</si>
  <si>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</si>
  <si>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</si>
  <si>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</si>
  <si>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</si>
  <si>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</si>
  <si>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</si>
  <si>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</si>
  <si>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</si>
  <si>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</si>
  <si>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</si>
  <si>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</si>
  <si>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</si>
  <si>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</si>
  <si>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</si>
  <si>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</si>
  <si>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</si>
  <si>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</si>
  <si>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</si>
  <si>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</si>
  <si>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</si>
  <si>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</si>
  <si>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</si>
  <si>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</si>
  <si>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</si>
  <si>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</si>
  <si>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</si>
  <si>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</si>
  <si>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</si>
  <si>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</si>
  <si>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</si>
  <si>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</si>
  <si>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</si>
  <si>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</si>
  <si>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</si>
  <si>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</si>
  <si>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</si>
  <si>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</si>
  <si>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</si>
  <si>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</si>
  <si>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</si>
  <si>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</si>
  <si>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</si>
  <si>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</si>
  <si>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</si>
  <si>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</si>
  <si>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</si>
  <si>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</si>
  <si>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</si>
  <si>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</si>
  <si>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</si>
  <si>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</si>
  <si>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</si>
  <si>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</si>
  <si>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</si>
  <si>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</si>
  <si>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</si>
  <si>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</si>
  <si>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</si>
  <si>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</si>
  <si>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</si>
  <si>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</si>
  <si>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</si>
  <si>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</si>
  <si>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</si>
  <si>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</si>
  <si>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</si>
  <si>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</si>
  <si>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</si>
  <si>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</si>
  <si>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</si>
  <si>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</si>
  <si>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</si>
  <si>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</si>
  <si>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</si>
  <si>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</si>
  <si>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</si>
  <si>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</si>
  <si>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</si>
  <si>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</si>
  <si>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</si>
  <si>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</si>
  <si>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</si>
  <si>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</si>
  <si>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</si>
  <si>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</si>
  <si>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</si>
  <si>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</si>
  <si>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</si>
  <si>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</si>
  <si>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</si>
  <si>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</si>
  <si>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</si>
  <si>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</si>
  <si>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</si>
  <si>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</si>
  <si>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</si>
  <si>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</si>
  <si>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</si>
  <si>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</si>
  <si>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</si>
  <si>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</si>
  <si>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</si>
  <si>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</si>
  <si>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</si>
  <si>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</si>
  <si>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</si>
  <si>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</si>
  <si>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</si>
  <si>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</si>
  <si>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</si>
  <si>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</si>
  <si>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</si>
  <si>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</si>
  <si>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</si>
  <si>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</si>
  <si>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</si>
  <si>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</si>
  <si>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</si>
  <si>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</si>
  <si>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</si>
  <si>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</si>
  <si>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</si>
  <si>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</si>
  <si>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</si>
  <si>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</si>
  <si>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</si>
  <si>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</si>
  <si>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</si>
  <si>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</si>
  <si>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</si>
  <si>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</si>
  <si>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</si>
  <si>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</si>
  <si>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</si>
  <si>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</si>
  <si>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</si>
  <si>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</si>
  <si>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</si>
  <si>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</si>
  <si>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</si>
  <si>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</si>
  <si>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</si>
  <si>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</si>
  <si>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</si>
  <si>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</si>
  <si>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</si>
  <si>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</si>
  <si>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</si>
  <si>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</si>
  <si>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</si>
  <si>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</si>
  <si>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</si>
  <si>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</si>
  <si>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</si>
  <si>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</si>
  <si>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</si>
  <si>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</si>
  <si>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</si>
  <si>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</si>
  <si>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</si>
  <si>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</si>
  <si>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</si>
  <si>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</si>
  <si>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</si>
  <si>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</si>
  <si>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</si>
  <si>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</si>
  <si>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</si>
  <si>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</si>
  <si>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</si>
  <si>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</si>
  <si>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</si>
  <si>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</si>
  <si>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</si>
  <si>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</si>
  <si>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</si>
  <si>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</si>
  <si>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</si>
  <si>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</si>
  <si>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</si>
  <si>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</si>
  <si>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</si>
  <si>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</si>
  <si>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</si>
  <si>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</si>
  <si>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</si>
  <si>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</si>
  <si>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</si>
  <si>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</si>
  <si>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</si>
  <si>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</si>
  <si>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</si>
  <si>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</si>
  <si>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</si>
  <si>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</si>
  <si>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</si>
  <si>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</si>
  <si>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</si>
  <si>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</si>
  <si>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</si>
  <si>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</si>
  <si>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</si>
  <si>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</si>
  <si>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</si>
  <si>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</si>
  <si>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</si>
  <si>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</si>
  <si>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</si>
  <si>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</si>
  <si>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</si>
  <si>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</si>
  <si>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</si>
  <si>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</si>
  <si>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</si>
  <si>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</si>
  <si>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</si>
  <si>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</si>
  <si>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</si>
  <si>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</si>
  <si>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</si>
  <si>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</si>
  <si>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</si>
  <si>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</si>
  <si>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</si>
  <si>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</si>
  <si>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</si>
  <si>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</si>
  <si>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</si>
  <si>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</si>
  <si>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</si>
  <si>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</si>
  <si>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</si>
  <si>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</si>
  <si>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</si>
  <si>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</si>
  <si>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</si>
  <si>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</si>
  <si>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</si>
  <si>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</si>
  <si>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</si>
  <si>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</si>
  <si>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</si>
  <si>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</si>
  <si>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</si>
  <si>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</si>
  <si>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</si>
  <si>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</si>
  <si>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</si>
  <si>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</si>
  <si>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</si>
  <si>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</si>
  <si>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</si>
  <si>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</si>
  <si>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</si>
  <si>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</si>
  <si>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</si>
  <si>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</si>
  <si>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</si>
  <si>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</si>
  <si>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</si>
  <si>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</si>
  <si>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</si>
  <si>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</si>
  <si>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</si>
  <si>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</si>
  <si>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</si>
  <si>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</si>
  <si>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</si>
  <si>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</si>
  <si>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</si>
  <si>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</si>
  <si>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</si>
  <si>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</si>
  <si>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</si>
  <si>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</si>
  <si>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</si>
  <si>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</si>
  <si>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</si>
  <si>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</si>
  <si>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</si>
  <si>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</si>
  <si>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</si>
  <si>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</si>
  <si>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</si>
  <si>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</si>
  <si>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</si>
  <si>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</si>
  <si>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</si>
  <si>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</si>
  <si>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</si>
  <si>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</si>
  <si>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</si>
  <si>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</si>
  <si>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</si>
  <si>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</si>
  <si>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</si>
  <si>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</si>
  <si>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</si>
  <si>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</si>
  <si>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</si>
  <si>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</si>
  <si>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</si>
  <si>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</si>
  <si>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</si>
  <si>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</si>
  <si>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</si>
  <si>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</si>
  <si>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</si>
  <si>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</si>
  <si>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</si>
  <si>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</si>
  <si>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</si>
  <si>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</si>
  <si>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</si>
  <si>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</si>
  <si>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</si>
  <si>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</si>
  <si>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</si>
  <si>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</si>
  <si>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</si>
  <si>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</si>
  <si>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</si>
  <si>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</si>
  <si>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</si>
  <si>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</si>
  <si>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</si>
  <si>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</si>
  <si>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</si>
  <si>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</si>
  <si>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</si>
  <si>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</si>
  <si>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</si>
  <si>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</si>
  <si>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</si>
  <si>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</si>
  <si>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</si>
  <si>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</si>
  <si>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</si>
  <si>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</si>
  <si>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</si>
  <si>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</si>
  <si>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</si>
  <si>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</si>
  <si>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</si>
  <si>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</si>
  <si>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</si>
  <si>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</si>
  <si>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</si>
  <si>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</si>
  <si>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</si>
  <si>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</si>
  <si>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</si>
  <si>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</si>
  <si>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</si>
  <si>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</si>
  <si>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</si>
  <si>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</si>
  <si>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</si>
  <si>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</si>
  <si>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</si>
  <si>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</si>
  <si>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</si>
  <si>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</si>
  <si>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</si>
  <si>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</si>
  <si>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</si>
  <si>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</si>
  <si>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</si>
  <si>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</si>
  <si>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</si>
  <si>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</si>
  <si>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</si>
  <si>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</si>
  <si>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</si>
  <si>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</si>
  <si>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</si>
  <si>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</si>
  <si>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</si>
  <si>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</si>
  <si>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</si>
  <si>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</si>
  <si>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</si>
  <si>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</si>
  <si>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</si>
  <si>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</si>
  <si>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</si>
  <si>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</si>
  <si>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</si>
  <si>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</si>
  <si>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</si>
  <si>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</si>
  <si>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</si>
  <si>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</si>
  <si>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</si>
  <si>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</si>
  <si>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</si>
  <si>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</si>
  <si>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</si>
  <si>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</si>
  <si>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</si>
  <si>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</si>
  <si>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</si>
  <si>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</si>
  <si>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</si>
  <si>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</si>
  <si>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</si>
  <si>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</si>
  <si>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</si>
  <si>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</si>
  <si>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</si>
  <si>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</si>
  <si>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</si>
  <si>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</si>
  <si>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</si>
  <si>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</si>
  <si>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</si>
  <si>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</si>
  <si>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</si>
  <si>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</si>
  <si>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</si>
  <si>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</si>
  <si>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</si>
  <si>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</si>
  <si>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</si>
  <si>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</si>
  <si>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</si>
  <si>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</si>
  <si>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</si>
  <si>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</si>
  <si>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</si>
  <si>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</si>
  <si>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</si>
  <si>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</si>
  <si>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</si>
  <si>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</si>
  <si>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</si>
  <si>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</si>
  <si>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</si>
  <si>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</si>
  <si>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</si>
  <si>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</si>
  <si>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</si>
  <si>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</si>
  <si>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</si>
  <si>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</si>
  <si>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</si>
  <si>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</si>
  <si>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</si>
  <si>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</si>
  <si>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</si>
  <si>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</si>
  <si>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</si>
  <si>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</si>
  <si>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</si>
  <si>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</si>
  <si>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</si>
  <si>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</si>
  <si>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</si>
  <si>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</si>
  <si>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</si>
  <si>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</si>
  <si>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</si>
  <si>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</si>
  <si>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</si>
  <si>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</si>
  <si>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</si>
  <si>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</si>
  <si>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</si>
  <si>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</si>
  <si>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</si>
  <si>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</si>
  <si>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</si>
  <si>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</si>
  <si>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</si>
  <si>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</si>
  <si>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</si>
  <si>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</si>
  <si>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</si>
  <si>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</si>
  <si>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</si>
  <si>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</si>
  <si>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</si>
  <si>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</si>
  <si>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</si>
  <si>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</si>
  <si>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</si>
  <si>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</si>
  <si>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</si>
  <si>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</si>
  <si>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</si>
  <si>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</si>
  <si>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</si>
  <si>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</si>
  <si>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</si>
  <si>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</si>
  <si>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</si>
  <si>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</si>
  <si>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</si>
  <si>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</si>
  <si>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</si>
  <si>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</si>
  <si>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</si>
  <si>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</si>
  <si>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</si>
  <si>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</si>
  <si>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</si>
  <si>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</si>
  <si>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</si>
  <si>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</si>
  <si>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</si>
  <si>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</si>
  <si>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</si>
  <si>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</si>
  <si>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</si>
  <si>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</si>
  <si>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</si>
  <si>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</si>
  <si>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</si>
  <si>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</si>
  <si>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</si>
  <si>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</si>
  <si>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</si>
  <si>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</si>
  <si>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</si>
  <si>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</si>
  <si>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</si>
  <si>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</si>
  <si>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</si>
  <si>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</si>
  <si>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</si>
  <si>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</si>
  <si>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</si>
  <si>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</si>
  <si>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</si>
  <si>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</si>
  <si>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</si>
  <si>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</si>
  <si>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</si>
  <si>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</si>
  <si>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</si>
  <si>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</si>
  <si>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</si>
  <si>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</si>
  <si>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</si>
  <si>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</si>
  <si>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</si>
  <si>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</si>
  <si>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</si>
  <si>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</si>
  <si>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</si>
  <si>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</si>
  <si>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</si>
  <si>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</si>
  <si>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</si>
  <si>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</si>
  <si>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</si>
  <si>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</si>
  <si>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</si>
  <si>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</si>
  <si>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</si>
  <si>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</si>
  <si>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</si>
  <si>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</si>
  <si>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</si>
  <si>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</si>
  <si>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</si>
  <si>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</si>
  <si>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</si>
  <si>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</si>
  <si>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</si>
  <si>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</si>
  <si>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</si>
  <si>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</si>
  <si>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</si>
  <si>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</si>
  <si>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</si>
  <si>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</si>
  <si>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</si>
  <si>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</si>
  <si>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</si>
  <si>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</si>
  <si>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</si>
  <si>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</si>
  <si>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</si>
  <si>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</si>
  <si>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</si>
  <si>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</si>
  <si>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</si>
  <si>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</si>
  <si>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</si>
  <si>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</si>
  <si>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</si>
  <si>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</si>
  <si>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</si>
  <si>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</si>
  <si>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</si>
  <si>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</si>
  <si>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</si>
  <si>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</si>
  <si>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</si>
  <si>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</si>
  <si>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</si>
  <si>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</si>
  <si>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</si>
  <si>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</si>
  <si>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</si>
  <si>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</si>
  <si>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</si>
  <si>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</si>
  <si>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</si>
  <si>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</si>
  <si>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</si>
  <si>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</si>
  <si>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</si>
  <si>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</si>
  <si>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</si>
  <si>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</si>
  <si>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</si>
  <si>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</si>
  <si>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</si>
  <si>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</si>
  <si>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</si>
  <si>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</si>
  <si>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</si>
  <si>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</si>
  <si>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</si>
  <si>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</si>
  <si>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</si>
  <si>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</si>
  <si>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</si>
  <si>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</si>
  <si>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</si>
  <si>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</si>
  <si>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</si>
  <si>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</si>
  <si>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</si>
  <si>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</si>
  <si>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</si>
  <si>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</si>
  <si>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</si>
  <si>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</si>
  <si>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</si>
  <si>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</si>
  <si>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</si>
  <si>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</si>
  <si>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</si>
  <si>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</si>
  <si>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</si>
  <si>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</si>
  <si>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</si>
  <si>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</si>
  <si>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</si>
  <si>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</si>
  <si>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</si>
  <si>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</si>
  <si>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</si>
  <si>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</si>
  <si>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</si>
  <si>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</si>
  <si>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</si>
  <si>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</si>
  <si>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</si>
  <si>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</si>
  <si>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</si>
  <si>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</si>
  <si>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</si>
  <si>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</si>
  <si>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</si>
  <si>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</si>
  <si>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</si>
  <si>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</si>
  <si>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</si>
  <si>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</si>
  <si>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</si>
  <si>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</si>
  <si>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</si>
  <si>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</si>
  <si>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</si>
  <si>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</si>
  <si>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</si>
  <si>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</si>
  <si>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</si>
  <si>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</si>
  <si>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</si>
  <si>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</si>
  <si>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</si>
  <si>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</si>
  <si>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</si>
  <si>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</si>
  <si>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</si>
  <si>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</si>
  <si>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</si>
  <si>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</si>
  <si>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</si>
  <si>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</si>
  <si>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</si>
  <si>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</si>
  <si>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</si>
  <si>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</si>
  <si>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</si>
  <si>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</si>
  <si>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</si>
  <si>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</si>
  <si>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</si>
  <si>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</si>
  <si>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</si>
  <si>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</si>
  <si>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</si>
  <si>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</si>
  <si>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</si>
  <si>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</si>
  <si>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</si>
  <si>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</si>
  <si>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</si>
  <si>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</si>
  <si>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</si>
  <si>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</si>
  <si>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</si>
  <si>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</si>
  <si>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</si>
  <si>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</si>
  <si>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</si>
  <si>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</si>
  <si>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</si>
  <si>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</si>
  <si>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</si>
  <si>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</si>
  <si>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</si>
  <si>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</si>
  <si>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</si>
  <si>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</si>
  <si>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</si>
  <si>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</si>
  <si>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</si>
  <si>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</si>
  <si>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</si>
  <si>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</si>
  <si>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</si>
  <si>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</si>
  <si>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</si>
  <si>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</si>
  <si>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</si>
  <si>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</si>
  <si>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</si>
  <si>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</si>
  <si>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</si>
  <si>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</si>
  <si>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</si>
  <si>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</si>
  <si>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</si>
  <si>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</si>
  <si>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</si>
  <si>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</si>
  <si>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</si>
  <si>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</si>
  <si>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</si>
  <si>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</si>
  <si>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</si>
  <si>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</si>
  <si>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</si>
  <si>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</si>
  <si>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</si>
  <si>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</si>
  <si>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</si>
  <si>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</si>
  <si>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</si>
  <si>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</si>
  <si>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</si>
  <si>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</si>
  <si>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</si>
  <si>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</si>
  <si>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</si>
  <si>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</si>
  <si>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</si>
  <si>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</si>
  <si>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</si>
  <si>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</si>
  <si>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</si>
  <si>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</si>
  <si>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</si>
  <si>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</si>
  <si>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</si>
  <si>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</si>
  <si>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</si>
  <si>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</si>
  <si>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</si>
  <si>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</si>
  <si>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</si>
  <si>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</si>
  <si>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</si>
  <si>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</si>
  <si>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</si>
  <si>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</si>
  <si>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</si>
  <si>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</si>
  <si>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</si>
  <si>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</si>
  <si>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</si>
  <si>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</si>
  <si>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</si>
  <si>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</si>
  <si>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</si>
  <si>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</si>
  <si>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</si>
  <si>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</si>
  <si>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</si>
  <si>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</si>
  <si>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</si>
  <si>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</si>
  <si>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</si>
  <si>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</si>
  <si>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</si>
  <si>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</si>
  <si>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</si>
  <si>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</si>
  <si>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</si>
  <si>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</si>
  <si>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</si>
  <si>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</si>
  <si>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</si>
  <si>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</si>
  <si>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</si>
  <si>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</si>
  <si>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</si>
  <si>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</si>
  <si>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</si>
  <si>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</si>
  <si>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</si>
  <si>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</si>
  <si>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</si>
  <si>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</si>
  <si>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</si>
  <si>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</si>
  <si>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</si>
  <si>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</si>
  <si>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</si>
  <si>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</si>
  <si>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</si>
  <si>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</si>
  <si>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</si>
  <si>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</si>
  <si>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</si>
  <si>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</si>
  <si>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</si>
  <si>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</si>
  <si>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</si>
  <si>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</si>
  <si>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</si>
  <si>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</si>
  <si>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</si>
  <si>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</si>
  <si>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</si>
  <si>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</si>
  <si>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</si>
  <si>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</si>
  <si>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</si>
  <si>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</si>
  <si>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</si>
  <si>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</si>
  <si>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</si>
  <si>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</si>
  <si>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</si>
  <si>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</si>
  <si>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</si>
  <si>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</si>
  <si>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</si>
  <si>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</si>
  <si>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</si>
  <si>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</si>
  <si>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</si>
  <si>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</si>
  <si>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</si>
  <si>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</si>
  <si>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</si>
  <si>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</si>
  <si>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</si>
  <si>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</si>
  <si>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</si>
  <si>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</si>
  <si>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</si>
  <si>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</si>
  <si>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</si>
  <si>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</si>
  <si>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</si>
  <si>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</si>
  <si>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</si>
  <si>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</si>
  <si>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</si>
  <si>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</si>
  <si>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</si>
  <si>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</si>
  <si>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</si>
  <si>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</si>
  <si>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</si>
  <si>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</si>
  <si>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</si>
  <si>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</si>
  <si>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</si>
  <si>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</si>
  <si>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</si>
  <si>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</si>
  <si>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</si>
  <si>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</si>
  <si>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</si>
  <si>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</si>
  <si>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</si>
  <si>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</si>
  <si>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</si>
  <si>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</si>
  <si>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</si>
  <si>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</si>
  <si>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</si>
  <si>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</si>
  <si>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</si>
  <si>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</si>
  <si>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</si>
  <si>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</si>
  <si>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</si>
  <si>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</si>
  <si>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</si>
  <si>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</si>
  <si>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</si>
  <si>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</si>
  <si>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</si>
  <si>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</si>
  <si>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</si>
  <si>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</si>
  <si>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</si>
  <si>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</si>
  <si>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</si>
  <si>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</si>
  <si>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</si>
  <si>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</si>
  <si>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</si>
  <si>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</si>
  <si>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</si>
  <si>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</si>
  <si>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</si>
  <si>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</si>
  <si>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</si>
  <si>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</si>
  <si>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</si>
  <si>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</si>
  <si>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</si>
  <si>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</si>
  <si>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</si>
  <si>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</si>
  <si>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</si>
  <si>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</si>
  <si>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</si>
  <si>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</si>
  <si>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</si>
  <si>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</si>
  <si>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</si>
  <si>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</si>
  <si>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</si>
  <si>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</si>
  <si>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</si>
  <si>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</si>
  <si>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</si>
  <si>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</si>
  <si>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</si>
  <si>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</si>
  <si>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</si>
  <si>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</si>
  <si>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</si>
  <si>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</si>
  <si>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</si>
  <si>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</si>
  <si>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</si>
  <si>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</si>
  <si>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</si>
  <si>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</si>
  <si>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</si>
  <si>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</si>
  <si>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</si>
  <si>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</si>
  <si>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</si>
  <si>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</si>
  <si>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</si>
  <si>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</si>
  <si>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</si>
  <si>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</si>
  <si>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</si>
  <si>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</si>
  <si>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</si>
  <si>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</si>
  <si>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</si>
  <si>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</si>
  <si>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</si>
  <si>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</si>
  <si>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</si>
  <si>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</si>
  <si>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</si>
  <si>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</si>
  <si>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</si>
  <si>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</si>
  <si>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</si>
  <si>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</si>
  <si>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</si>
  <si>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</si>
  <si>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</si>
  <si>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</si>
  <si>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</si>
  <si>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</si>
  <si>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</si>
  <si>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</si>
  <si>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</si>
  <si>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</si>
  <si>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</si>
  <si>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</si>
  <si>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</si>
  <si>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</si>
  <si>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</si>
  <si>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</si>
  <si>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</si>
  <si>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</si>
  <si>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</si>
  <si>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</si>
  <si>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</si>
  <si>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</si>
  <si>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</si>
  <si>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</si>
  <si>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</si>
  <si>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</si>
  <si>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</si>
  <si>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</si>
  <si>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</si>
  <si>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</si>
  <si>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</si>
  <si>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</si>
  <si>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</si>
  <si>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</si>
  <si>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</si>
  <si>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</si>
  <si>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</si>
  <si>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</si>
  <si>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</si>
  <si>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</si>
  <si>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</si>
  <si>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</si>
  <si>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</si>
  <si>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</si>
  <si>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</si>
  <si>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</si>
  <si>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</si>
  <si>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</si>
  <si>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</si>
  <si>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</si>
  <si>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</si>
  <si>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</si>
  <si>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</si>
  <si>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</si>
  <si>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</si>
  <si>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</si>
  <si>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</si>
  <si>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</si>
  <si>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</si>
  <si>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</si>
  <si>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</si>
  <si>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</si>
  <si>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</si>
  <si>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</si>
  <si>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</si>
  <si>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</si>
  <si>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</si>
  <si>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</si>
  <si>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</si>
  <si>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</si>
  <si>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</si>
  <si>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</si>
  <si>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</si>
  <si>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</si>
  <si>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</si>
  <si>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</si>
  <si>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</si>
  <si>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</si>
  <si>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</si>
  <si>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</si>
  <si>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</si>
  <si>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</si>
  <si>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</si>
  <si>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</si>
  <si>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</si>
  <si>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</si>
  <si>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</si>
  <si>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</si>
  <si>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</si>
  <si>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</si>
  <si>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</si>
  <si>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</si>
  <si>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</si>
  <si>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</si>
  <si>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</si>
  <si>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</si>
  <si>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</si>
  <si>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</si>
  <si>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</si>
  <si>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</si>
  <si>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</si>
  <si>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</si>
  <si>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</si>
  <si>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</si>
  <si>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</si>
  <si>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</si>
  <si>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</si>
  <si>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</si>
  <si>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</si>
  <si>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</si>
  <si>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</si>
  <si>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</si>
  <si>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</si>
  <si>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</si>
  <si>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</si>
  <si>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</si>
  <si>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</si>
  <si>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</si>
  <si>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</si>
  <si>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</si>
  <si>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</si>
  <si>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</si>
  <si>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</si>
  <si>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</si>
  <si>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</si>
  <si>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</si>
  <si>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</si>
  <si>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</si>
  <si>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</si>
  <si>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</si>
  <si>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</si>
  <si>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</si>
  <si>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</si>
  <si>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</si>
  <si>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</si>
  <si>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</si>
  <si>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</si>
  <si>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</si>
  <si>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</si>
  <si>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</si>
  <si>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</si>
  <si>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</si>
  <si>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</si>
  <si>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</si>
  <si>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</si>
  <si>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</si>
  <si>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</si>
  <si>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</si>
  <si>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</si>
  <si>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</si>
  <si>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</si>
  <si>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</si>
  <si>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</si>
  <si>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</si>
  <si>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</si>
  <si>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</si>
  <si>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</si>
  <si>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</si>
  <si>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</si>
  <si>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</si>
  <si>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</si>
  <si>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</si>
  <si>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</si>
  <si>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</si>
  <si>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</si>
  <si>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</si>
  <si>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</si>
  <si>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</si>
  <si>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</si>
  <si>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</si>
  <si>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</si>
  <si>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</si>
  <si>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</si>
  <si>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</si>
  <si>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</si>
  <si>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</si>
  <si>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</si>
  <si>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</si>
  <si>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</si>
  <si>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</si>
  <si>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</si>
  <si>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</si>
  <si>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</si>
  <si>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</si>
  <si>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</si>
  <si>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</si>
  <si>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</si>
  <si>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</si>
  <si>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</si>
  <si>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</si>
  <si>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</si>
  <si>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</si>
  <si>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</si>
  <si>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</si>
  <si>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</si>
  <si>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</si>
  <si>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</si>
  <si>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</si>
  <si>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</si>
  <si>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</si>
  <si>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</si>
  <si>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</si>
  <si>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</si>
  <si>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</si>
  <si>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</si>
  <si>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</si>
  <si>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</si>
  <si>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</si>
  <si>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</si>
  <si>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</si>
  <si>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</si>
  <si>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</si>
  <si>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</si>
  <si>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</si>
  <si>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</si>
  <si>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</si>
  <si>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</si>
  <si>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</si>
  <si>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</si>
  <si>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</si>
  <si>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</si>
  <si>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</si>
  <si>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</si>
  <si>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</si>
  <si>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</si>
  <si>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</si>
  <si>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</si>
  <si>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</si>
  <si>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</si>
  <si>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</si>
  <si>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</si>
  <si>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</si>
  <si>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</si>
  <si>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</si>
  <si>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</si>
  <si>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</si>
  <si>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</si>
  <si>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</si>
  <si>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</si>
  <si>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</si>
  <si>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</si>
  <si>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</si>
  <si>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</si>
  <si>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</si>
  <si>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</si>
  <si>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</si>
  <si>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</si>
  <si>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</si>
  <si>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</si>
  <si>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</si>
  <si>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</si>
  <si>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</si>
  <si>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</si>
  <si>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</si>
  <si>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</si>
  <si>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</si>
  <si>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</si>
  <si>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</si>
  <si>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</si>
  <si>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</si>
  <si>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</si>
  <si>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</si>
  <si>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</si>
  <si>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</si>
  <si>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</si>
  <si>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</si>
  <si>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</si>
  <si>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</si>
  <si>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</si>
  <si>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</si>
  <si>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</si>
  <si>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</si>
  <si>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</si>
  <si>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</si>
  <si>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</si>
  <si>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</si>
  <si>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</si>
  <si>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</si>
  <si>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</si>
  <si>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</si>
  <si>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</si>
  <si>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</si>
  <si>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</si>
  <si>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</si>
  <si>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</si>
  <si>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</si>
  <si>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</si>
  <si>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</si>
  <si>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</si>
  <si>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</si>
  <si>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</si>
  <si>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</si>
  <si>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</si>
  <si>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</si>
  <si>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</si>
  <si>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</si>
  <si>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</si>
  <si>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</si>
  <si>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</si>
  <si>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</si>
  <si>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</si>
  <si>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</si>
  <si>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</si>
  <si>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</si>
  <si>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</si>
  <si>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</si>
  <si>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</si>
  <si>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</si>
  <si>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</si>
  <si>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</si>
  <si>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</si>
  <si>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</si>
  <si>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</si>
  <si>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</si>
  <si>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</si>
  <si>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</si>
  <si>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</si>
  <si>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</si>
  <si>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</si>
  <si>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</si>
  <si>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</si>
  <si>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</si>
  <si>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</si>
  <si>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</si>
  <si>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</si>
  <si>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</si>
  <si>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</si>
  <si>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</si>
  <si>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</si>
  <si>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</si>
  <si>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</si>
  <si>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</si>
  <si>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</si>
  <si>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</si>
  <si>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</si>
  <si>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</si>
  <si>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</si>
  <si>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</si>
  <si>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</si>
  <si>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</si>
  <si>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</si>
  <si>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</si>
  <si>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</si>
  <si>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</si>
  <si>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</si>
  <si>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</si>
  <si>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</si>
  <si>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</si>
  <si>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</si>
  <si>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</si>
  <si>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</si>
  <si>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</si>
  <si>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</si>
  <si>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</si>
  <si>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</si>
  <si>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</si>
  <si>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</si>
  <si>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</si>
  <si>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</si>
  <si>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</si>
  <si>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</si>
  <si>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</si>
  <si>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</si>
  <si>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</si>
  <si>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</si>
  <si>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</si>
  <si>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</si>
  <si>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</si>
  <si>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</si>
  <si>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</si>
  <si>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</si>
  <si>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</si>
  <si>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</si>
  <si>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</si>
  <si>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</si>
  <si>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</si>
  <si>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</si>
  <si>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</si>
  <si>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</si>
  <si>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</si>
  <si>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</si>
  <si>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</si>
  <si>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</si>
  <si>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</si>
  <si>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</si>
  <si>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</si>
  <si>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</si>
  <si>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</si>
  <si>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</si>
  <si>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</si>
  <si>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</si>
  <si>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</si>
  <si>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</si>
  <si>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</si>
  <si>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</si>
  <si>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</si>
  <si>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</si>
  <si>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</si>
  <si>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</si>
  <si>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</si>
  <si>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</si>
  <si>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</si>
  <si>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</si>
  <si>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</si>
  <si>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</si>
  <si>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</si>
  <si>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</si>
  <si>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</si>
  <si>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</si>
  <si>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</si>
  <si>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</si>
  <si>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</si>
  <si>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</si>
  <si>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</si>
  <si>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</si>
  <si>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</si>
  <si>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</si>
  <si>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</si>
  <si>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</si>
  <si>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</si>
  <si>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</si>
  <si>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</si>
  <si>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</si>
  <si>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</si>
  <si>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</si>
  <si>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</si>
  <si>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</si>
  <si>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</si>
  <si>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</si>
  <si>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</si>
  <si>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</si>
  <si>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</si>
  <si>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</si>
  <si>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</si>
  <si>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</si>
  <si>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</si>
  <si>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</si>
  <si>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</si>
  <si>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</si>
  <si>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</si>
  <si>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</si>
  <si>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</si>
  <si>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</si>
  <si>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</si>
  <si>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</si>
  <si>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</si>
  <si>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</si>
  <si>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</si>
  <si>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</si>
  <si>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</si>
  <si>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</si>
  <si>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</si>
  <si>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</si>
  <si>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</si>
  <si>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</si>
  <si>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</si>
  <si>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</si>
  <si>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</si>
  <si>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</si>
  <si>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</si>
  <si>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</si>
  <si>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</si>
  <si>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</si>
  <si>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</si>
  <si>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</si>
  <si>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</si>
  <si>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</si>
  <si>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</si>
  <si>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</si>
  <si>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</si>
  <si>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</si>
  <si>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</si>
  <si>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</si>
  <si>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</si>
  <si>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</si>
  <si>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</si>
  <si>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</si>
  <si>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</si>
  <si>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</si>
  <si>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</si>
  <si>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</si>
  <si>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</si>
  <si>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</si>
  <si>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</si>
  <si>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</si>
  <si>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</si>
  <si>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</si>
  <si>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</si>
  <si>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</si>
  <si>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</si>
  <si>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</si>
  <si>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</si>
  <si>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</si>
  <si>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</si>
  <si>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</si>
  <si>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</si>
  <si>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</si>
  <si>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</si>
  <si>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</si>
  <si>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</si>
  <si>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</si>
  <si>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</si>
  <si>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</si>
  <si>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</si>
  <si>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</si>
  <si>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</si>
  <si>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</si>
  <si>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</si>
  <si>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</si>
  <si>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</si>
  <si>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</si>
  <si>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</si>
  <si>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</si>
  <si>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</si>
  <si>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</si>
  <si>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</si>
  <si>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</si>
  <si>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</si>
  <si>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</si>
  <si>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</si>
  <si>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</si>
  <si>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</si>
  <si>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</si>
  <si>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</si>
  <si>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</si>
  <si>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</si>
  <si>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</si>
  <si>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</si>
  <si>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</si>
  <si>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</si>
  <si>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</si>
  <si>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</si>
  <si>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</si>
  <si>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</si>
  <si>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</si>
  <si>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</si>
  <si>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</si>
  <si>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</si>
  <si>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</si>
  <si>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</si>
  <si>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</si>
  <si>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</si>
  <si>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</si>
  <si>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</si>
  <si>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</si>
  <si>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</si>
  <si>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</si>
  <si>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</si>
  <si>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</si>
  <si>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</si>
  <si>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</si>
  <si>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</si>
  <si>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</si>
  <si>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</si>
  <si>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</si>
  <si>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</si>
  <si>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</si>
  <si>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</si>
  <si>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</si>
  <si>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</si>
  <si>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</si>
  <si>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</si>
  <si>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</si>
  <si>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</si>
  <si>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</si>
  <si>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</si>
  <si>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</si>
  <si>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</si>
  <si>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</si>
  <si>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</si>
  <si>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</si>
  <si>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</si>
  <si>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</si>
  <si>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</si>
  <si>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</si>
  <si>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</si>
  <si>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</si>
  <si>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</si>
  <si>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</si>
  <si>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</si>
  <si>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</si>
  <si>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</si>
  <si>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</si>
  <si>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</si>
  <si>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</si>
  <si>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</si>
  <si>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</si>
  <si>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</si>
  <si>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</si>
  <si>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</si>
  <si>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</si>
  <si>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</si>
  <si>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</si>
  <si>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</si>
  <si>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</si>
  <si>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</si>
  <si>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</si>
  <si>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</si>
  <si>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</si>
  <si>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</si>
  <si>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</si>
  <si>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</si>
  <si>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</si>
  <si>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</si>
  <si>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</si>
  <si>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</si>
  <si>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</si>
  <si>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</si>
  <si>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</si>
  <si>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</si>
  <si>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</si>
  <si>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</si>
  <si>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</si>
  <si>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</si>
  <si>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</si>
  <si>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</si>
  <si>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</si>
  <si>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</si>
  <si>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</si>
  <si>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</si>
  <si>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</si>
  <si>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</si>
  <si>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</si>
  <si>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</si>
  <si>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</si>
  <si>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</si>
  <si>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</si>
  <si>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</si>
  <si>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</si>
  <si>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</si>
  <si>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</si>
  <si>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</si>
  <si>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</si>
  <si>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</si>
  <si>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</si>
  <si>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</si>
  <si>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</si>
  <si>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</si>
  <si>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</si>
  <si>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</si>
  <si>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</si>
  <si>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</si>
  <si>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</si>
  <si>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</si>
  <si>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</si>
  <si>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</si>
  <si>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</si>
  <si>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</si>
  <si>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</si>
  <si>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</si>
  <si>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</si>
  <si>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</si>
  <si>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</si>
  <si>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</si>
  <si>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</si>
  <si>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</si>
  <si>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</si>
  <si>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</si>
  <si>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</si>
  <si>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</si>
  <si>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</si>
  <si>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</si>
  <si>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</si>
  <si>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</si>
  <si>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</si>
  <si>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</si>
  <si>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</si>
  <si>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</si>
  <si>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</si>
  <si>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</si>
  <si>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</si>
  <si>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</si>
  <si>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</si>
  <si>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</si>
  <si>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</si>
  <si>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</si>
  <si>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</si>
  <si>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</si>
  <si>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</si>
  <si>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</si>
  <si>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</si>
  <si>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</si>
  <si>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</si>
  <si>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</si>
  <si>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</si>
  <si>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</si>
  <si>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</si>
  <si>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</si>
  <si>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</si>
  <si>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</si>
  <si>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</si>
  <si>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</si>
  <si>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</si>
  <si>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</si>
  <si>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</si>
  <si>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</si>
  <si>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</si>
  <si>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</si>
  <si>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</si>
  <si>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</si>
  <si>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</si>
  <si>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</si>
  <si>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</si>
  <si>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</si>
  <si>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</si>
  <si>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</si>
  <si>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</si>
  <si>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</si>
  <si>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</si>
  <si>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</si>
  <si>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</si>
  <si>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</si>
  <si>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</si>
  <si>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</si>
  <si>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</si>
  <si>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</si>
  <si>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</si>
  <si>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</si>
  <si>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</si>
  <si>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</si>
  <si>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</si>
  <si>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</si>
  <si>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</si>
  <si>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</si>
  <si>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</si>
  <si>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</si>
  <si>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</si>
  <si>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</si>
  <si>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</si>
  <si>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</si>
  <si>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</si>
  <si>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</si>
  <si>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</si>
  <si>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</si>
  <si>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</si>
  <si>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</si>
  <si>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</si>
  <si>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</si>
  <si>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</si>
  <si>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</si>
  <si>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</si>
  <si>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</si>
  <si>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</si>
  <si>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</si>
  <si>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</si>
  <si>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</si>
  <si>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</si>
  <si>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</si>
  <si>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</si>
  <si>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</si>
  <si>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</si>
  <si>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</si>
  <si>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</si>
  <si>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</si>
  <si>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</si>
  <si>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</si>
  <si>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</si>
  <si>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</si>
  <si>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</si>
  <si>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</si>
  <si>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</si>
  <si>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</si>
  <si>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</si>
  <si>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</si>
  <si>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</si>
  <si>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</si>
  <si>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</si>
  <si>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</si>
  <si>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</si>
  <si>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</si>
  <si>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</si>
  <si>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</si>
  <si>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</si>
  <si>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</si>
  <si>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</si>
  <si>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</si>
  <si>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</si>
  <si>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</si>
  <si>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</si>
  <si>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</si>
  <si>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</si>
  <si>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</si>
  <si>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</si>
  <si>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</si>
  <si>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</si>
  <si>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</si>
  <si>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</si>
  <si>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</si>
  <si>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</si>
  <si>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</si>
  <si>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</si>
  <si>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</si>
  <si>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</si>
  <si>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</si>
  <si>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</si>
  <si>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</si>
  <si>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</si>
  <si>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</si>
  <si>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</si>
  <si>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</si>
  <si>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</si>
  <si>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</si>
  <si>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</si>
  <si>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</si>
  <si>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</si>
  <si>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</si>
  <si>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</si>
  <si>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</si>
  <si>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</si>
  <si>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</si>
  <si>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</si>
  <si>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</si>
  <si>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</si>
  <si>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</si>
  <si>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</si>
  <si>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</si>
  <si>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</si>
  <si>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</si>
  <si>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</si>
  <si>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</si>
  <si>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</si>
  <si>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</si>
  <si>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</si>
  <si>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</si>
  <si>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</si>
  <si>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</si>
  <si>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</si>
  <si>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</si>
  <si>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</si>
  <si>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</si>
  <si>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</si>
  <si>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</si>
  <si>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</si>
  <si>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</si>
  <si>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</si>
  <si>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</si>
  <si>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</si>
  <si>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</si>
  <si>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</si>
  <si>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</si>
  <si>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</si>
  <si>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</si>
  <si>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</si>
  <si>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</si>
  <si>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</si>
  <si>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</si>
  <si>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</si>
  <si>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</si>
  <si>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</si>
  <si>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</si>
  <si>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</si>
  <si>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</si>
  <si>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</si>
  <si>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</si>
  <si>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</si>
  <si>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</si>
  <si>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</si>
  <si>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</si>
  <si>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</si>
  <si>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</si>
  <si>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</si>
  <si>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</si>
  <si>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</si>
  <si>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</si>
  <si>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</si>
  <si>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</si>
  <si>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</si>
  <si>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</si>
  <si>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</si>
  <si>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</si>
  <si>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</si>
  <si>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</si>
  <si>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</si>
  <si>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</si>
  <si>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</si>
  <si>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</si>
  <si>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</si>
  <si>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</si>
  <si>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</si>
  <si>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</si>
  <si>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</si>
  <si>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</si>
  <si>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</si>
  <si>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</si>
  <si>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</si>
  <si>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</si>
  <si>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</si>
  <si>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</si>
  <si>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</si>
  <si>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</si>
  <si>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</si>
  <si>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</si>
  <si>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</si>
  <si>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</si>
  <si>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</si>
  <si>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</si>
  <si>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</si>
  <si>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</si>
  <si>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</si>
  <si>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</si>
  <si>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</si>
  <si>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</si>
  <si>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</si>
  <si>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</si>
  <si>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</si>
  <si>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</si>
  <si>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</si>
  <si>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</si>
  <si>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</si>
  <si>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</si>
  <si>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</si>
  <si>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</si>
  <si>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</si>
  <si>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</si>
  <si>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</si>
  <si>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</si>
  <si>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</si>
  <si>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</si>
  <si>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</si>
  <si>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</si>
  <si>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</si>
  <si>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</si>
  <si>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</si>
  <si>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</si>
  <si>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</si>
  <si>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</si>
  <si>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</si>
  <si>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</si>
  <si>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</si>
  <si>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</si>
  <si>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</si>
  <si>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</si>
  <si>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</si>
  <si>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</si>
  <si>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</si>
  <si>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</si>
  <si>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</si>
  <si>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</si>
  <si>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</si>
  <si>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</si>
  <si>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</si>
  <si>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</si>
  <si>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</si>
  <si>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</si>
  <si>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</si>
  <si>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</si>
  <si>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</si>
  <si>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</si>
  <si>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</si>
  <si>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</si>
  <si>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</si>
  <si>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</si>
  <si>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</si>
  <si>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</si>
  <si>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</si>
  <si>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</si>
  <si>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</si>
  <si>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</si>
  <si>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</si>
  <si>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</si>
  <si>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</si>
  <si>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</si>
  <si>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</si>
  <si>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</si>
  <si>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</si>
  <si>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</si>
  <si>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</si>
  <si>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</si>
  <si>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</si>
  <si>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</si>
  <si>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</si>
  <si>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</si>
  <si>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</si>
  <si>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</si>
  <si>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</si>
  <si>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</si>
  <si>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</si>
  <si>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</si>
  <si>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</si>
  <si>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</si>
  <si>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</si>
  <si>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</si>
  <si>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</si>
  <si>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</si>
  <si>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</si>
  <si>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</si>
  <si>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</si>
  <si>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</si>
  <si>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</si>
  <si>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</si>
  <si>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</si>
  <si>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</si>
  <si>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</si>
  <si>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</si>
  <si>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</si>
  <si>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</si>
  <si>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</si>
  <si>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</si>
  <si>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</si>
  <si>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</si>
  <si>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</si>
  <si>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</si>
  <si>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</si>
  <si>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</si>
  <si>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</si>
  <si>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</si>
  <si>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</si>
  <si>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</si>
  <si>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</si>
  <si>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</si>
  <si>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</si>
  <si>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</si>
  <si>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</si>
  <si>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</si>
  <si>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</si>
  <si>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</si>
  <si>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</si>
  <si>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</si>
  <si>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</si>
  <si>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</si>
  <si>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</si>
  <si>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</si>
  <si>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</si>
  <si>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</si>
  <si>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</si>
  <si>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</si>
  <si>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</si>
  <si>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</si>
  <si>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</si>
  <si>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</si>
  <si>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</si>
  <si>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</si>
  <si>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</si>
  <si>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</si>
  <si>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</si>
  <si>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</si>
  <si>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</si>
  <si>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</si>
  <si>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</si>
  <si>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</si>
  <si>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</si>
  <si>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</si>
  <si>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</si>
  <si>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</si>
  <si>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</si>
  <si>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</si>
  <si>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</si>
  <si>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</si>
  <si>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</si>
  <si>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</si>
  <si>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</si>
  <si>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</si>
  <si>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</si>
  <si>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</si>
  <si>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</si>
  <si>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</si>
  <si>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</si>
  <si>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</si>
  <si>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</si>
  <si>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</si>
  <si>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</si>
  <si>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</si>
  <si>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</si>
  <si>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</si>
  <si>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</si>
  <si>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</si>
  <si>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</si>
  <si>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</si>
  <si>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</si>
  <si>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</si>
  <si>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</si>
  <si>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</si>
  <si>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</si>
  <si>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</si>
  <si>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</si>
  <si>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</si>
  <si>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</si>
  <si>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</si>
  <si>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</si>
  <si>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</si>
  <si>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</si>
  <si>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</si>
  <si>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</si>
  <si>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</si>
  <si>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</si>
  <si>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</si>
  <si>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</si>
  <si>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</si>
  <si>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</si>
  <si>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</si>
  <si>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</si>
  <si>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</si>
  <si>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</si>
  <si>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</si>
  <si>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</si>
  <si>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</si>
  <si>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</si>
  <si>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</si>
  <si>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</si>
  <si>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</si>
  <si>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</si>
  <si>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</si>
  <si>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</si>
  <si>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</si>
  <si>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</si>
  <si>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</si>
  <si>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</si>
  <si>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</si>
  <si>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</si>
  <si>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</si>
  <si>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</si>
  <si>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</si>
  <si>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</si>
  <si>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</si>
  <si>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</si>
  <si>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</si>
  <si>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</si>
  <si>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</si>
  <si>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</si>
  <si>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</si>
  <si>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</si>
  <si>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</si>
  <si>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</si>
  <si>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</si>
  <si>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</si>
  <si>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</si>
  <si>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</si>
  <si>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</si>
  <si>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</si>
  <si>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</si>
  <si>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</si>
  <si>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</si>
  <si>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</si>
  <si>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</si>
  <si>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</si>
  <si>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</si>
  <si>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</si>
  <si>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</si>
  <si>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</si>
  <si>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</si>
  <si>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</si>
  <si>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</si>
  <si>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</si>
  <si>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</si>
  <si>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</si>
  <si>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</si>
  <si>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</si>
  <si>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</si>
  <si>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</si>
  <si>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</si>
  <si>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</si>
  <si>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</si>
  <si>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</si>
  <si>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</si>
  <si>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</si>
  <si>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</si>
  <si>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</si>
  <si>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</si>
  <si>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</si>
  <si>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</si>
  <si>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</si>
  <si>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</si>
  <si>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</si>
  <si>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</si>
  <si>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</si>
  <si>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</si>
  <si>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</si>
  <si>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</si>
  <si>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</si>
  <si>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</si>
  <si>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</si>
  <si>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</si>
  <si>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</si>
  <si>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</si>
  <si>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</si>
  <si>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</si>
  <si>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</si>
  <si>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</si>
  <si>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</si>
  <si>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</si>
  <si>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</si>
  <si>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</si>
  <si>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</si>
  <si>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</si>
  <si>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</si>
  <si>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</si>
  <si>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</si>
  <si>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</si>
  <si>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</si>
  <si>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</si>
  <si>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</si>
  <si>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</si>
  <si>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</si>
  <si>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</si>
  <si>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</si>
  <si>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</si>
  <si>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</si>
  <si>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</si>
  <si>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</si>
  <si>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</si>
  <si>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</si>
  <si>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</si>
  <si>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</si>
  <si>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</si>
  <si>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</si>
  <si>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</si>
  <si>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</si>
  <si>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</si>
  <si>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</si>
  <si>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</si>
  <si>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</si>
  <si>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</si>
  <si>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</si>
  <si>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</si>
  <si>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</si>
  <si>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</si>
  <si>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</si>
  <si>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</si>
  <si>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</si>
  <si>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</si>
  <si>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</si>
  <si>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</si>
  <si>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</si>
  <si>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</si>
  <si>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</si>
  <si>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</si>
  <si>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</si>
  <si>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</si>
  <si>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</si>
  <si>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</si>
  <si>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</si>
  <si>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</si>
  <si>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</si>
  <si>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</si>
  <si>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</si>
  <si>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</si>
  <si>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</si>
  <si>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</si>
  <si>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</si>
  <si>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</si>
  <si>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</si>
  <si>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</si>
  <si>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</si>
  <si>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</si>
  <si>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</si>
  <si>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</si>
  <si>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</si>
  <si>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</si>
  <si>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</si>
  <si>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</si>
  <si>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</si>
  <si>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</si>
  <si>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</si>
  <si>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</si>
  <si>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</si>
  <si>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</si>
  <si>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</si>
  <si>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</si>
  <si>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</si>
  <si>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</si>
  <si>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</si>
  <si>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</si>
  <si>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</si>
  <si>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</si>
  <si>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</si>
  <si>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</si>
  <si>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</si>
  <si>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</si>
  <si>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</si>
  <si>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</si>
  <si>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</si>
  <si>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</si>
  <si>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</si>
  <si>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</si>
  <si>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</si>
  <si>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</si>
  <si>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</si>
  <si>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</si>
  <si>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</si>
  <si>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</si>
  <si>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</si>
  <si>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</si>
  <si>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</si>
  <si>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</si>
  <si>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</si>
  <si>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</si>
  <si>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</si>
  <si>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</si>
  <si>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</si>
  <si>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</si>
  <si>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</si>
  <si>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</si>
  <si>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</si>
  <si>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</si>
  <si>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</si>
  <si>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</si>
  <si>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</si>
  <si>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</si>
  <si>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</si>
  <si>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</si>
  <si>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</si>
  <si>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</si>
  <si>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</si>
  <si>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</si>
  <si>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</si>
  <si>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</si>
  <si>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</si>
  <si>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</si>
  <si>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</si>
  <si>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</si>
  <si>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</si>
  <si>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</si>
  <si>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</si>
  <si>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</si>
  <si>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</si>
  <si>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</si>
  <si>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</si>
  <si>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</si>
  <si>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</si>
  <si>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</si>
  <si>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</si>
  <si>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</si>
  <si>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</si>
  <si>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</si>
  <si>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</si>
  <si>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</si>
  <si>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</si>
  <si>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</si>
  <si>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</si>
  <si>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</si>
  <si>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</si>
  <si>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</si>
  <si>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</si>
  <si>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</si>
  <si>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</si>
  <si>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</si>
  <si>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</si>
  <si>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</si>
  <si>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</si>
  <si>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</si>
  <si>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</si>
  <si>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</si>
  <si>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</si>
  <si>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</si>
  <si>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</si>
  <si>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</si>
  <si>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</si>
  <si>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</si>
  <si>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</si>
  <si>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</si>
  <si>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</si>
  <si>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</si>
  <si>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</si>
  <si>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</si>
  <si>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</si>
  <si>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</si>
  <si>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</si>
  <si>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</si>
  <si>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</si>
  <si>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</si>
  <si>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</si>
  <si>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</si>
  <si>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</si>
  <si>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</si>
  <si>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</si>
  <si>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</si>
  <si>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</si>
  <si>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</si>
  <si>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</si>
  <si>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</si>
  <si>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</si>
  <si>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</si>
  <si>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</si>
  <si>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</si>
  <si>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</si>
  <si>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</si>
  <si>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</si>
  <si>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</si>
  <si>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</si>
  <si>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</si>
  <si>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</si>
  <si>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</si>
  <si>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</si>
  <si>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</si>
  <si>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</si>
  <si>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</si>
  <si>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</si>
  <si>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</si>
  <si>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</si>
  <si>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</si>
  <si>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</si>
  <si>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</si>
  <si>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</si>
  <si>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</si>
  <si>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</si>
  <si>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</si>
  <si>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</si>
  <si>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</si>
  <si>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</si>
  <si>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</si>
  <si>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</si>
  <si>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</si>
  <si>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</si>
  <si>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</si>
  <si>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</si>
  <si>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</si>
  <si>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</si>
  <si>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</si>
  <si>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</si>
  <si>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</si>
  <si>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</si>
  <si>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</si>
  <si>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</si>
  <si>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</si>
  <si>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</si>
  <si>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</si>
  <si>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</si>
  <si>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</si>
  <si>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</si>
  <si>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</si>
  <si>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</si>
  <si>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</si>
  <si>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</si>
  <si>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</si>
  <si>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</si>
  <si>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</si>
  <si>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</si>
  <si>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</si>
  <si>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</si>
  <si>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</si>
  <si>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</si>
  <si>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</si>
  <si>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</si>
  <si>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</si>
  <si>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</si>
  <si>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</si>
  <si>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</si>
  <si>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</si>
  <si>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</si>
  <si>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</si>
  <si>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</si>
  <si>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</si>
  <si>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</si>
  <si>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</si>
  <si>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</si>
  <si>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</si>
  <si>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</si>
  <si>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</si>
  <si>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</si>
  <si>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</si>
  <si>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</si>
  <si>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</si>
  <si>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</si>
  <si>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</si>
  <si>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</si>
  <si>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</si>
  <si>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</si>
  <si>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</si>
  <si>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</si>
  <si>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</si>
  <si>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</si>
  <si>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</si>
  <si>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</si>
  <si>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</si>
  <si>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</si>
  <si>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</si>
  <si>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</si>
  <si>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</si>
  <si>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</si>
  <si>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</si>
  <si>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</si>
  <si>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</si>
  <si>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</si>
  <si>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</si>
  <si>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</si>
  <si>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</si>
  <si>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</si>
  <si>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</si>
  <si>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</si>
  <si>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</si>
  <si>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</si>
  <si>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</si>
  <si>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</si>
  <si>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</si>
  <si>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</si>
  <si>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</si>
  <si>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</si>
  <si>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</si>
  <si>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</si>
  <si>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</si>
  <si>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</si>
  <si>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</si>
  <si>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</si>
  <si>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</si>
  <si>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</si>
  <si>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</si>
  <si>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</si>
  <si>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</si>
  <si>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</si>
  <si>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</si>
  <si>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</si>
  <si>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</si>
  <si>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</si>
  <si>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</si>
  <si>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</si>
  <si>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</si>
  <si>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</si>
  <si>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</si>
  <si>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</si>
  <si>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</si>
  <si>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</si>
  <si>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</si>
  <si>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</si>
  <si>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</si>
  <si>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</si>
  <si>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</si>
  <si>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</si>
  <si>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</si>
  <si>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</si>
  <si>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</si>
  <si>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</si>
  <si>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</si>
  <si>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</si>
  <si>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</si>
  <si>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</si>
  <si>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</si>
  <si>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</si>
  <si>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</si>
  <si>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</si>
  <si>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</si>
  <si>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</si>
  <si>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</si>
  <si>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</si>
  <si>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</si>
  <si>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</si>
  <si>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</si>
  <si>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</si>
  <si>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</si>
  <si>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</si>
  <si>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</si>
  <si>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</si>
  <si>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</si>
  <si>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</si>
  <si>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</si>
  <si>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</si>
  <si>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</si>
  <si>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</si>
  <si>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</si>
  <si>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</si>
  <si>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</si>
  <si>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</si>
  <si>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</si>
  <si>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</si>
  <si>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</si>
  <si>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</si>
  <si>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</si>
  <si>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</si>
  <si>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</si>
  <si>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</si>
  <si>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</si>
  <si>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</si>
  <si>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</si>
  <si>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</si>
  <si>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</si>
  <si>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</si>
  <si>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</si>
  <si>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</si>
  <si>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</si>
  <si>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</si>
  <si>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</si>
  <si>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</si>
  <si>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</si>
  <si>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</si>
  <si>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</si>
  <si>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</si>
  <si>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</si>
  <si>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</si>
  <si>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</si>
  <si>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</si>
  <si>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</si>
  <si>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</si>
  <si>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</si>
  <si>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</si>
  <si>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</si>
  <si>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</si>
  <si>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</si>
  <si>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</si>
  <si>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</si>
  <si>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</si>
  <si>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</si>
  <si>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</si>
  <si>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</si>
  <si>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</si>
  <si>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</si>
  <si>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</si>
  <si>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</si>
  <si>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</si>
  <si>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</si>
  <si>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</si>
  <si>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</si>
  <si>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</si>
  <si>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</si>
  <si>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</si>
  <si>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</si>
  <si>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</si>
  <si>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</si>
  <si>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</si>
  <si>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</si>
  <si>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</si>
  <si>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</si>
  <si>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</si>
  <si>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</si>
  <si>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</si>
  <si>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</si>
  <si>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</si>
  <si>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</si>
  <si>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</si>
  <si>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</si>
  <si>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</si>
  <si>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</si>
  <si>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</si>
  <si>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</si>
  <si>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</si>
  <si>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</si>
  <si>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</si>
  <si>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</si>
  <si>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</si>
  <si>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</si>
  <si>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</si>
  <si>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</si>
  <si>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</si>
  <si>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</si>
  <si>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</si>
  <si>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</si>
  <si>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</si>
  <si>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</si>
  <si>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</si>
  <si>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</si>
  <si>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</si>
  <si>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</si>
  <si>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</si>
  <si>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</si>
  <si>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</si>
  <si>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</si>
  <si>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</si>
  <si>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</si>
  <si>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</si>
  <si>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</si>
  <si>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</si>
  <si>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</si>
  <si>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</si>
  <si>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</si>
  <si>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</si>
  <si>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</si>
  <si>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</si>
  <si>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</si>
  <si>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</si>
  <si>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</si>
  <si>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</si>
  <si>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</si>
  <si>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</si>
  <si>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</si>
  <si>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</si>
  <si>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</si>
  <si>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</si>
  <si>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</si>
  <si>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</si>
  <si>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</si>
  <si>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</si>
  <si>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</si>
  <si>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</si>
  <si>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</si>
  <si>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</si>
  <si>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</si>
  <si>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</si>
  <si>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</si>
  <si>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</si>
  <si>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</si>
  <si>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</si>
  <si>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</si>
  <si>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</si>
  <si>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</si>
  <si>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</si>
  <si>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</si>
  <si>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</si>
  <si>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</si>
  <si>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</si>
  <si>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</si>
  <si>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</si>
  <si>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</si>
  <si>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</si>
  <si>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</si>
  <si>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</si>
  <si>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</si>
  <si>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</si>
  <si>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</si>
  <si>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</si>
  <si>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</si>
  <si>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</si>
  <si>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</si>
  <si>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</si>
  <si>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</si>
  <si>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</si>
  <si>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</si>
  <si>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</si>
  <si>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</si>
  <si>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</si>
  <si>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</si>
  <si>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</si>
  <si>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</si>
  <si>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</si>
  <si>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</si>
  <si>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</si>
  <si>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</si>
  <si>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</si>
  <si>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</si>
  <si>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</si>
  <si>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</si>
  <si>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</si>
  <si>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</si>
  <si>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</si>
  <si>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</si>
  <si>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</si>
  <si>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</si>
  <si>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</si>
  <si>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</si>
  <si>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</si>
  <si>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</si>
  <si>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</si>
  <si>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</si>
  <si>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</si>
  <si>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</si>
  <si>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</si>
  <si>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</si>
  <si>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</si>
  <si>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</si>
  <si>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</si>
  <si>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</si>
  <si>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</si>
  <si>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</si>
  <si>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</si>
  <si>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</si>
  <si>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</si>
  <si>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</si>
  <si>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</si>
  <si>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</si>
  <si>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</si>
  <si>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</si>
  <si>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</si>
  <si>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</si>
  <si>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</si>
  <si>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</si>
  <si>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</si>
  <si>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</si>
  <si>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</si>
  <si>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</si>
  <si>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</si>
  <si>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</si>
  <si>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</si>
  <si>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</si>
  <si>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</si>
  <si>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</si>
  <si>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</si>
  <si>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</si>
  <si>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</si>
  <si>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</si>
  <si>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</si>
  <si>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</si>
  <si>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</si>
  <si>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</si>
  <si>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</si>
  <si>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</si>
  <si>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</si>
  <si>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</si>
  <si>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</si>
  <si>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</si>
  <si>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</si>
  <si>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</si>
  <si>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</si>
  <si>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</si>
  <si>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</si>
  <si>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</si>
  <si>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</si>
  <si>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</si>
  <si>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</si>
  <si>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</si>
  <si>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</si>
  <si>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</si>
  <si>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</si>
  <si>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</si>
  <si>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</si>
  <si>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</si>
  <si>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</si>
  <si>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</si>
  <si>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</si>
  <si>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</si>
  <si>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</si>
  <si>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</si>
  <si>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</si>
  <si>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</si>
  <si>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</si>
  <si>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</si>
  <si>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</si>
  <si>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</si>
  <si>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</si>
  <si>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</si>
  <si>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</si>
  <si>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</si>
  <si>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</si>
  <si>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</si>
  <si>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</si>
  <si>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</si>
  <si>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</si>
  <si>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</si>
  <si>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</si>
  <si>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</si>
  <si>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</si>
  <si>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</si>
  <si>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</si>
  <si>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</si>
  <si>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</si>
  <si>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</si>
  <si>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</si>
  <si>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</si>
  <si>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</si>
  <si>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</si>
  <si>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</si>
  <si>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</si>
  <si>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</si>
  <si>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</si>
  <si>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</si>
  <si>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</si>
  <si>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</si>
  <si>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</si>
  <si>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</si>
  <si>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</si>
  <si>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</si>
  <si>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</si>
  <si>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</si>
  <si>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</si>
  <si>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</si>
  <si>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</si>
  <si>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</si>
  <si>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</si>
  <si>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</si>
  <si>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</si>
  <si>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</si>
  <si>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</si>
  <si>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</si>
  <si>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</si>
  <si>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</si>
  <si>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</si>
  <si>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</si>
  <si>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</si>
  <si>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</si>
  <si>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</si>
  <si>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</si>
  <si>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</si>
  <si>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</si>
  <si>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</si>
  <si>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</si>
  <si>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</si>
  <si>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</si>
  <si>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</si>
  <si>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</si>
  <si>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</si>
  <si>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</si>
  <si>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</si>
  <si>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</si>
  <si>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</si>
  <si>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</si>
  <si>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</si>
  <si>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</si>
  <si>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</si>
  <si>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</si>
  <si>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</si>
  <si>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</si>
  <si>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</si>
  <si>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</si>
  <si>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</si>
  <si>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</si>
  <si>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</si>
  <si>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</si>
  <si>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</si>
  <si>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</si>
  <si>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</si>
  <si>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</si>
  <si>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</si>
  <si>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</si>
  <si>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</si>
  <si>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</si>
  <si>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</si>
  <si>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</si>
  <si>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</si>
  <si>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</si>
  <si>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</si>
  <si>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</si>
  <si>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</si>
  <si>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</si>
  <si>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</si>
  <si>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</si>
  <si>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</si>
  <si>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</si>
  <si>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</si>
  <si>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</si>
  <si>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</si>
  <si>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</si>
  <si>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</si>
  <si>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</si>
  <si>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</si>
  <si>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</si>
  <si>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</si>
  <si>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</si>
  <si>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</si>
  <si>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</si>
  <si>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</si>
  <si>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</si>
  <si>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</si>
  <si>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</si>
  <si>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</si>
  <si>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</si>
  <si>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</si>
  <si>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</si>
  <si>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</si>
  <si>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</si>
  <si>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</si>
  <si>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</si>
  <si>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</si>
  <si>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</si>
  <si>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</si>
  <si>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</si>
  <si>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</si>
  <si>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</si>
  <si>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</si>
  <si>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</si>
  <si>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</si>
  <si>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</si>
  <si>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</si>
  <si>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</si>
  <si>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</si>
  <si>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</si>
  <si>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</si>
  <si>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</si>
  <si>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</si>
  <si>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</si>
  <si>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</si>
  <si>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</si>
  <si>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</si>
  <si>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</si>
  <si>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</si>
  <si>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</si>
  <si>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</si>
  <si>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</si>
  <si>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</si>
  <si>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</si>
  <si>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</si>
  <si>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</si>
  <si>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</si>
  <si>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</si>
  <si>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</si>
  <si>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</si>
  <si>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</si>
  <si>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</si>
  <si>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</si>
  <si>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</si>
  <si>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</si>
  <si>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</si>
  <si>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</si>
  <si>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</si>
  <si>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</si>
  <si>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</si>
  <si>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</si>
  <si>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</si>
  <si>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</si>
  <si>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</si>
  <si>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</si>
  <si>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</si>
  <si>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</si>
  <si>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</si>
  <si>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</si>
  <si>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</si>
  <si>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</si>
  <si>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</si>
  <si>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</si>
  <si>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</si>
  <si>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</si>
  <si>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</si>
  <si>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</si>
  <si>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</si>
  <si>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</si>
  <si>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</si>
  <si>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</si>
  <si>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</si>
  <si>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</si>
  <si>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</si>
  <si>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</si>
  <si>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</si>
  <si>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</si>
  <si>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</si>
  <si>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</si>
  <si>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</si>
  <si>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</si>
  <si>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</si>
  <si>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</si>
  <si>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</si>
  <si>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</si>
  <si>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</si>
  <si>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</si>
  <si>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</si>
  <si>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</si>
  <si>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</si>
  <si>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</si>
  <si>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</si>
  <si>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</si>
  <si>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</si>
  <si>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</si>
  <si>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</si>
  <si>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</si>
  <si>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</si>
  <si>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</si>
  <si>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</si>
  <si>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</si>
  <si>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</si>
  <si>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</si>
  <si>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</si>
  <si>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</si>
  <si>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</si>
  <si>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</si>
  <si>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</si>
  <si>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</si>
  <si>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</si>
  <si>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</si>
  <si>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</si>
  <si>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</si>
  <si>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</si>
  <si>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</si>
  <si>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</si>
  <si>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</si>
  <si>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</si>
  <si>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</si>
  <si>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</si>
  <si>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</si>
  <si>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</si>
  <si>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</si>
  <si>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</si>
  <si>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</si>
  <si>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</si>
  <si>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</si>
  <si>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</si>
  <si>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</si>
  <si>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</si>
  <si>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</si>
  <si>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</si>
  <si>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</si>
  <si>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</si>
  <si>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</si>
  <si>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</si>
  <si>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</si>
  <si>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</si>
  <si>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</si>
  <si>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</si>
  <si>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</si>
  <si>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</si>
  <si>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</si>
  <si>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</si>
  <si>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</si>
  <si>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</si>
  <si>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</si>
  <si>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</si>
  <si>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</si>
  <si>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</si>
  <si>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</si>
  <si>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</si>
  <si>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</si>
  <si>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</si>
  <si>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</si>
  <si>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</si>
  <si>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</si>
  <si>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</si>
  <si>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</si>
  <si>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</si>
  <si>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</si>
  <si>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</si>
  <si>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</si>
  <si>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</si>
  <si>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</si>
  <si>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</si>
  <si>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</si>
  <si>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</si>
  <si>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</si>
  <si>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</si>
  <si>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</si>
  <si>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</si>
  <si>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</si>
  <si>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</si>
  <si>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</si>
  <si>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</si>
  <si>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</si>
  <si>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</si>
  <si>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</si>
  <si>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</si>
  <si>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</si>
  <si>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</si>
  <si>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</si>
  <si>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</si>
  <si>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</si>
  <si>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</si>
  <si>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</si>
  <si>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</si>
  <si>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</si>
  <si>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</si>
  <si>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</si>
  <si>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</si>
  <si>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</si>
  <si>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</si>
  <si>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</si>
  <si>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</si>
  <si>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</si>
  <si>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</si>
  <si>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</si>
  <si>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</si>
  <si>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</si>
  <si>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</si>
  <si>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</si>
  <si>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</si>
  <si>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</si>
  <si>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</si>
  <si>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</si>
  <si>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</si>
  <si>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</si>
  <si>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</si>
  <si>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</si>
  <si>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</si>
  <si>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</si>
  <si>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</si>
  <si>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</si>
  <si>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</si>
  <si>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</si>
  <si>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</si>
  <si>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</si>
  <si>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</si>
  <si>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</si>
  <si>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</si>
  <si>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</si>
  <si>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</si>
  <si>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</si>
  <si>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</si>
  <si>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</si>
  <si>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</si>
  <si>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</si>
  <si>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</si>
  <si>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</si>
  <si>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</si>
  <si>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</si>
  <si>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</si>
  <si>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</si>
  <si>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</si>
  <si>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</si>
  <si>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</si>
  <si>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</si>
  <si>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</si>
  <si>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</si>
  <si>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</si>
  <si>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</si>
  <si>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</si>
  <si>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</si>
  <si>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</si>
  <si>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</si>
  <si>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</si>
  <si>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</si>
  <si>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</si>
  <si>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</si>
  <si>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</si>
  <si>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</si>
  <si>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</si>
  <si>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</si>
  <si>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</si>
  <si>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</si>
  <si>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</si>
  <si>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</si>
  <si>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</si>
  <si>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</si>
  <si>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</si>
  <si>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</si>
  <si>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</si>
  <si>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</si>
  <si>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</si>
  <si>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</si>
  <si>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</si>
  <si>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</si>
  <si>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</si>
  <si>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</si>
  <si>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</si>
  <si>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</si>
  <si>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</si>
  <si>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</si>
  <si>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</si>
  <si>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</si>
  <si>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</si>
  <si>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</si>
  <si>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</si>
  <si>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</si>
  <si>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</si>
  <si>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</si>
  <si>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</si>
  <si>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</si>
  <si>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</si>
  <si>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</si>
  <si>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</si>
  <si>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</si>
  <si>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</si>
  <si>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</si>
  <si>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</si>
  <si>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</si>
  <si>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</si>
  <si>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</si>
  <si>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</si>
  <si>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</si>
  <si>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</si>
  <si>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</si>
  <si>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</si>
  <si>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</si>
  <si>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</si>
  <si>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</si>
  <si>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</si>
  <si>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</si>
  <si>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</si>
  <si>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</si>
  <si>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</si>
  <si>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</si>
  <si>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</si>
  <si>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</si>
  <si>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</si>
  <si>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</si>
  <si>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</si>
  <si>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</si>
  <si>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</si>
  <si>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</si>
  <si>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</si>
  <si>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</si>
  <si>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</si>
  <si>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</si>
  <si>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</si>
  <si>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</si>
  <si>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</si>
  <si>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</si>
  <si>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</si>
  <si>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</si>
  <si>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</si>
  <si>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</si>
  <si>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</si>
  <si>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</si>
  <si>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</si>
  <si>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</si>
  <si>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</si>
  <si>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</si>
  <si>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</si>
  <si>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</si>
  <si>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</si>
  <si>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</si>
  <si>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</si>
  <si>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</si>
  <si>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</si>
  <si>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</si>
  <si>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</si>
  <si>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</si>
  <si>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</si>
  <si>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</si>
  <si>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</si>
  <si>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</si>
  <si>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</si>
  <si>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</si>
  <si>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</si>
  <si>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</si>
  <si>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</si>
  <si>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</si>
  <si>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</si>
  <si>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</si>
  <si>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</si>
  <si>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</si>
  <si>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</si>
  <si>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</si>
  <si>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</si>
  <si>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</si>
  <si>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</si>
  <si>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</si>
  <si>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</si>
  <si>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</si>
  <si>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</si>
  <si>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</si>
  <si>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</si>
  <si>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</si>
  <si>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</si>
  <si>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</si>
  <si>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</si>
  <si>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</si>
  <si>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</si>
  <si>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</si>
  <si>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</si>
  <si>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</si>
  <si>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</si>
  <si>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</si>
  <si>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</si>
  <si>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</si>
  <si>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</si>
  <si>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</si>
  <si>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</si>
  <si>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</si>
  <si>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</si>
  <si>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</si>
  <si>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</si>
  <si>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</si>
  <si>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</si>
  <si>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</si>
  <si>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</si>
  <si>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</si>
  <si>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</si>
  <si>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</si>
  <si>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</si>
  <si>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</si>
  <si>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</si>
  <si>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</si>
  <si>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</si>
  <si>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</si>
  <si>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</si>
  <si>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</si>
  <si>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</si>
  <si>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</si>
  <si>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</si>
  <si>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</si>
  <si>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</si>
  <si>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</si>
  <si>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</si>
  <si>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</si>
  <si>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</si>
  <si>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</si>
  <si>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</si>
  <si>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</si>
  <si>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</si>
  <si>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</si>
  <si>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</si>
  <si>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</si>
  <si>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</si>
  <si>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</si>
  <si>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</si>
  <si>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</si>
  <si>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</si>
  <si>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</si>
  <si>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</si>
  <si>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</si>
  <si>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</si>
  <si>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</si>
  <si>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</si>
  <si>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</si>
  <si>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</si>
  <si>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</si>
  <si>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</si>
  <si>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</si>
  <si>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</si>
  <si>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</si>
  <si>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</si>
  <si>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</si>
  <si>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</si>
  <si>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</si>
  <si>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</si>
  <si>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</si>
  <si>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</si>
  <si>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</si>
  <si>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</si>
  <si>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</si>
  <si>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</si>
  <si>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</si>
  <si>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</si>
  <si>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</si>
  <si>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</si>
  <si>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</si>
  <si>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</si>
  <si>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</si>
  <si>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</si>
  <si>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</si>
  <si>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</si>
  <si>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</si>
  <si>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</si>
  <si>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</si>
  <si>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</si>
  <si>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</si>
  <si>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</si>
  <si>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</si>
  <si>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</si>
  <si>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</si>
  <si>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</si>
  <si>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</si>
  <si>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</si>
  <si>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</si>
  <si>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</si>
  <si>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</si>
  <si>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</si>
  <si>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</si>
  <si>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</si>
  <si>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</si>
  <si>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</si>
  <si>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</si>
  <si>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</si>
  <si>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</si>
  <si>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</si>
  <si>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</si>
  <si>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</si>
  <si>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</si>
  <si>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</si>
  <si>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</si>
  <si>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</si>
  <si>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</si>
  <si>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</si>
  <si>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</si>
  <si>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</si>
  <si>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</si>
  <si>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</si>
  <si>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</si>
  <si>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</si>
  <si>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</si>
  <si>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</si>
  <si>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</si>
  <si>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</si>
  <si>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</si>
  <si>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</si>
  <si>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</si>
  <si>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</si>
  <si>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</si>
  <si>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</si>
  <si>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</si>
  <si>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</si>
  <si>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</si>
  <si>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</si>
  <si>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</si>
  <si>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</si>
  <si>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</si>
  <si>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</si>
  <si>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</si>
  <si>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</si>
  <si>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</si>
  <si>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</si>
  <si>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</si>
  <si>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</si>
  <si>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</si>
  <si>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</si>
  <si>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</si>
  <si>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</si>
  <si>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</si>
  <si>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</si>
  <si>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</si>
  <si>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</si>
  <si>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</si>
  <si>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</si>
  <si>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</si>
  <si>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</si>
  <si>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</si>
  <si>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</si>
  <si>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</si>
  <si>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</si>
  <si>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</si>
  <si>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</si>
  <si>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</si>
  <si>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</si>
  <si>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</si>
  <si>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</si>
  <si>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</si>
  <si>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</si>
  <si>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</si>
  <si>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</si>
  <si>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</si>
  <si>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</si>
  <si>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</si>
  <si>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</si>
  <si>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</si>
  <si>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</si>
  <si>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</si>
  <si>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</si>
  <si>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</si>
  <si>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</si>
  <si>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</si>
  <si>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</si>
  <si>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</si>
  <si>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</si>
  <si>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</si>
  <si>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</si>
  <si>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</si>
  <si>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</si>
  <si>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</si>
  <si>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</si>
  <si>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</si>
  <si>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</si>
  <si>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</si>
  <si>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</si>
  <si>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</si>
  <si>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</si>
  <si>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</si>
  <si>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</si>
  <si>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</si>
  <si>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</si>
  <si>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</si>
  <si>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</si>
  <si>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</si>
  <si>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</si>
  <si>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</si>
  <si>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</si>
  <si>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</si>
  <si>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</si>
  <si>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</si>
  <si>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</si>
  <si>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</si>
  <si>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</si>
  <si>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</si>
  <si>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</si>
  <si>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</si>
  <si>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</si>
  <si>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</si>
  <si>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</si>
  <si>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</si>
  <si>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</si>
  <si>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</si>
  <si>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</si>
  <si>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</si>
  <si>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</si>
  <si>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</si>
  <si>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</si>
  <si>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</si>
  <si>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</si>
  <si>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</si>
  <si>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</si>
  <si>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</si>
  <si>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</si>
  <si>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</si>
  <si>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</si>
  <si>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</si>
  <si>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</si>
  <si>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</si>
  <si>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</si>
  <si>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</si>
  <si>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</si>
  <si>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</si>
  <si>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</si>
  <si>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</si>
  <si>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</si>
  <si>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</si>
  <si>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</si>
  <si>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</si>
  <si>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</si>
  <si>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</si>
  <si>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</si>
  <si>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</si>
  <si>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</si>
  <si>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</si>
  <si>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</si>
  <si>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</si>
  <si>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</si>
  <si>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</si>
  <si>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</si>
  <si>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</si>
  <si>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</si>
  <si>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</si>
  <si>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</si>
  <si>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</si>
  <si>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</si>
  <si>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</si>
  <si>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</si>
  <si>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</si>
  <si>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</si>
  <si>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</si>
  <si>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</si>
  <si>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</si>
  <si>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</si>
  <si>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</si>
  <si>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</si>
  <si>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</si>
  <si>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</si>
  <si>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</si>
  <si>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</si>
  <si>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</si>
  <si>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</si>
  <si>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</si>
  <si>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</si>
  <si>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</si>
  <si>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</si>
  <si>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</si>
  <si>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</si>
  <si>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</si>
  <si>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</si>
  <si>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</si>
  <si>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</si>
  <si>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</si>
  <si>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</si>
  <si>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</si>
  <si>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</si>
  <si>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</si>
  <si>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</si>
  <si>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</si>
  <si>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</si>
  <si>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</si>
  <si>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</si>
  <si>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</si>
  <si>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</si>
  <si>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</si>
  <si>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</si>
  <si>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</si>
  <si>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</si>
  <si>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</si>
  <si>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</si>
  <si>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</si>
  <si>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</si>
  <si>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</si>
  <si>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</si>
  <si>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</si>
  <si>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</si>
  <si>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</si>
  <si>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</si>
  <si>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</si>
  <si>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</si>
  <si>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</si>
  <si>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</si>
  <si>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</si>
  <si>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</si>
  <si>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</si>
  <si>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</si>
  <si>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</si>
  <si>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</si>
  <si>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</si>
  <si>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</si>
  <si>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</si>
  <si>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</si>
  <si>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</si>
  <si>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</si>
  <si>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</si>
  <si>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</si>
  <si>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</si>
  <si>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</si>
  <si>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</si>
  <si>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</si>
  <si>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</si>
  <si>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</si>
  <si>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</si>
  <si>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</si>
  <si>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</si>
  <si>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</si>
  <si>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</si>
  <si>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</si>
  <si>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</si>
  <si>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</si>
  <si>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</si>
  <si>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</si>
  <si>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</si>
  <si>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</si>
  <si>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</si>
  <si>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</si>
  <si>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</si>
  <si>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</si>
  <si>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</si>
  <si>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</si>
  <si>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</si>
  <si>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</si>
  <si>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</si>
  <si>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</si>
  <si>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</si>
  <si>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</si>
  <si>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</si>
  <si>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</si>
  <si>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</si>
  <si>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</si>
  <si>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</si>
  <si>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</si>
  <si>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</si>
  <si>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</si>
  <si>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</si>
  <si>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</si>
  <si>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</si>
  <si>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</si>
  <si>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</si>
  <si>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</si>
  <si>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</si>
  <si>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</si>
  <si>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</si>
  <si>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</si>
  <si>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</si>
  <si>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</si>
  <si>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</si>
  <si>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</si>
  <si>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</si>
  <si>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</si>
  <si>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</si>
  <si>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</si>
  <si>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</si>
  <si>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</si>
  <si>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</si>
  <si>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</si>
  <si>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</si>
  <si>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</si>
  <si>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</si>
  <si>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</si>
  <si>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</si>
  <si>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</si>
  <si>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</si>
  <si>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</si>
  <si>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</si>
  <si>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</si>
  <si>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</si>
  <si>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</si>
  <si>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</si>
  <si>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</si>
  <si>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</si>
  <si>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</si>
  <si>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</si>
  <si>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</si>
  <si>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</si>
  <si>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</si>
  <si>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</si>
  <si>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</si>
  <si>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</si>
  <si>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</si>
  <si>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</si>
  <si>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</si>
  <si>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</si>
  <si>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</si>
  <si>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</si>
  <si>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</si>
  <si>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</si>
  <si>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</si>
  <si>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</si>
  <si>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</si>
  <si>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</si>
  <si>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</si>
  <si>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</si>
  <si>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</si>
  <si>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</si>
  <si>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</si>
  <si>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</si>
  <si>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</si>
  <si>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</si>
  <si>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</si>
  <si>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</si>
  <si>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</si>
  <si>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</si>
  <si>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</si>
  <si>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</si>
  <si>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</si>
  <si>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</si>
  <si>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</si>
  <si>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</si>
  <si>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</si>
  <si>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</si>
  <si>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</si>
  <si>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</si>
  <si>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</si>
  <si>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</si>
  <si>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</si>
  <si>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</si>
  <si>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</si>
  <si>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</si>
  <si>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</si>
  <si>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</si>
  <si>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</si>
  <si>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</si>
  <si>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</si>
  <si>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</si>
  <si>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</si>
  <si>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</si>
  <si>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</si>
  <si>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</si>
  <si>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</si>
  <si>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</si>
  <si>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</si>
  <si>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</si>
  <si>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</si>
  <si>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</si>
  <si>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</si>
  <si>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</si>
  <si>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</si>
  <si>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</si>
  <si>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</si>
  <si>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</si>
  <si>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</si>
  <si>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</si>
  <si>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</si>
  <si>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</si>
  <si>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</si>
  <si>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</si>
  <si>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</si>
  <si>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</si>
  <si>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</si>
  <si>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</si>
  <si>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</si>
  <si>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</si>
  <si>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</si>
  <si>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</si>
  <si>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</si>
  <si>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</si>
  <si>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</si>
  <si>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</si>
  <si>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</si>
  <si>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</si>
  <si>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</si>
  <si>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</si>
  <si>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</si>
  <si>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</si>
  <si>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</si>
  <si>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</si>
  <si>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</si>
  <si>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</si>
  <si>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</si>
  <si>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</si>
  <si>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</si>
  <si>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</si>
  <si>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</si>
  <si>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</si>
  <si>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</si>
  <si>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</si>
  <si>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</si>
  <si>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</si>
  <si>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</si>
  <si>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</si>
  <si>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</si>
  <si>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</si>
  <si>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</si>
  <si>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</si>
  <si>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</si>
  <si>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</si>
  <si>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</si>
  <si>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</si>
  <si>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</si>
  <si>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</si>
  <si>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</si>
  <si>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</si>
  <si>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</si>
  <si>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</si>
  <si>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</si>
  <si>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</si>
  <si>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</si>
  <si>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</si>
  <si>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</si>
  <si>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</si>
  <si>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</si>
  <si>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</si>
  <si>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</si>
  <si>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</si>
  <si>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</si>
  <si>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</si>
  <si>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</si>
  <si>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</si>
  <si>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</si>
  <si>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</si>
  <si>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</si>
  <si>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</si>
  <si>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</si>
  <si>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</si>
  <si>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</si>
  <si>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</si>
  <si>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</si>
  <si>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</si>
  <si>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</si>
  <si>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</si>
  <si>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</si>
  <si>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</si>
  <si>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</si>
  <si>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</si>
  <si>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</si>
  <si>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</si>
  <si>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</si>
  <si>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</si>
  <si>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</si>
  <si>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</si>
  <si>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</si>
  <si>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</si>
  <si>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</si>
  <si>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</si>
  <si>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</si>
  <si>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</si>
  <si>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</si>
  <si>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</si>
  <si>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</si>
  <si>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</si>
  <si>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</si>
  <si>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</si>
  <si>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</si>
  <si>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</si>
  <si>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</si>
  <si>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</si>
  <si>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</si>
  <si>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</si>
  <si>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</si>
  <si>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</si>
  <si>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</si>
  <si>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</si>
  <si>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</si>
  <si>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</si>
  <si>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</si>
  <si>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</si>
  <si>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</si>
  <si>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</si>
  <si>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</si>
  <si>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</si>
  <si>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</si>
  <si>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</si>
  <si>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</si>
  <si>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</si>
  <si>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</si>
  <si>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</si>
  <si>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</si>
  <si>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</si>
  <si>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</si>
  <si>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</si>
  <si>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</si>
  <si>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</si>
  <si>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</si>
  <si>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</si>
  <si>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</si>
  <si>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</si>
  <si>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</si>
  <si>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</si>
  <si>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</si>
  <si>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</si>
  <si>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</si>
  <si>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</si>
  <si>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</si>
  <si>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</si>
  <si>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</si>
  <si>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</si>
  <si>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</si>
  <si>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</si>
  <si>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</si>
  <si>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</si>
  <si>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</si>
  <si>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</si>
  <si>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</si>
  <si>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</si>
  <si>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</si>
  <si>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</si>
  <si>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</si>
  <si>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</si>
  <si>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</si>
  <si>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</si>
  <si>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</si>
  <si>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</si>
  <si>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</si>
  <si>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</si>
  <si>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</si>
  <si>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</si>
  <si>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</si>
  <si>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</si>
  <si>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</si>
  <si>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</si>
  <si>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</si>
  <si>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</si>
  <si>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</si>
  <si>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</si>
  <si>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</si>
  <si>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</si>
  <si>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</si>
  <si>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</si>
  <si>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</si>
  <si>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</si>
  <si>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</si>
  <si>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</si>
  <si>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</si>
  <si>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</si>
  <si>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</si>
  <si>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</si>
  <si>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</si>
  <si>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</si>
  <si>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</si>
  <si>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</si>
  <si>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</si>
  <si>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</si>
  <si>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</si>
  <si>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</si>
  <si>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</si>
  <si>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</si>
  <si>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</si>
  <si>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</si>
  <si>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</si>
  <si>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</si>
  <si>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</si>
  <si>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</si>
  <si>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</si>
  <si>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</si>
  <si>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</si>
  <si>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</si>
  <si>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</si>
  <si>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</si>
  <si>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</si>
  <si>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</si>
  <si>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</si>
  <si>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</si>
  <si>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</si>
  <si>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</si>
  <si>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</si>
  <si>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</si>
  <si>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</si>
  <si>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</si>
  <si>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</si>
  <si>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</si>
  <si>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</si>
  <si>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</si>
  <si>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</si>
  <si>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</si>
  <si>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</si>
  <si>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</si>
  <si>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</si>
  <si>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</si>
  <si>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</si>
  <si>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</si>
  <si>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</si>
  <si>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</si>
  <si>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</si>
  <si>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</si>
  <si>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</si>
  <si>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</si>
  <si>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</si>
  <si>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</si>
  <si>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</si>
  <si>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</si>
  <si>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</si>
  <si>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</si>
  <si>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</si>
  <si>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</si>
  <si>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</si>
  <si>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</si>
  <si>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</si>
  <si>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</si>
  <si>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</si>
  <si>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</si>
  <si>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</si>
  <si>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</si>
  <si>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</si>
  <si>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</si>
  <si>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</si>
  <si>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</si>
  <si>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</si>
  <si>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</si>
  <si>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</si>
  <si>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</si>
  <si>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</si>
  <si>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</si>
  <si>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</si>
  <si>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</si>
  <si>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</si>
  <si>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</si>
  <si>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</si>
  <si>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</si>
  <si>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</si>
  <si>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</si>
  <si>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</si>
  <si>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</si>
  <si>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</si>
  <si>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</si>
  <si>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</si>
  <si>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</si>
  <si>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</si>
  <si>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</si>
  <si>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</si>
  <si>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</si>
  <si>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</si>
  <si>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</si>
  <si>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</si>
  <si>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</si>
  <si>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</si>
  <si>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</si>
  <si>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</si>
  <si>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</si>
  <si>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</si>
  <si>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</si>
  <si>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</si>
  <si>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</si>
  <si>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</si>
  <si>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</si>
  <si>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</si>
  <si>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</si>
  <si>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</si>
  <si>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</si>
  <si>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</si>
  <si>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</si>
  <si>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</si>
  <si>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</si>
  <si>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</si>
  <si>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</si>
  <si>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</si>
  <si>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</si>
  <si>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</si>
  <si>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</si>
  <si>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</si>
  <si>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</si>
  <si>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</si>
  <si>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</si>
  <si>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</si>
  <si>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</si>
  <si>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</si>
  <si>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</si>
  <si>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</si>
  <si>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</si>
  <si>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</si>
  <si>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</si>
  <si>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</si>
  <si>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</si>
  <si>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</si>
  <si>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</si>
  <si>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</si>
  <si>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</si>
  <si>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</si>
  <si>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</si>
  <si>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</si>
  <si>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</si>
  <si>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</si>
  <si>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</si>
  <si>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</si>
  <si>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</si>
  <si>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</si>
  <si>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</si>
  <si>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</si>
  <si>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</si>
  <si>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</si>
  <si>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</si>
  <si>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</si>
  <si>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</si>
  <si>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</si>
  <si>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</si>
  <si>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</si>
  <si>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</si>
  <si>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</si>
  <si>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</si>
  <si>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</si>
  <si>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</si>
  <si>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</si>
  <si>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</si>
  <si>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</si>
  <si>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</si>
  <si>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</si>
  <si>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</si>
  <si>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</si>
  <si>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</si>
  <si>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</si>
  <si>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</si>
  <si>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</si>
  <si>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</si>
  <si>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</si>
  <si>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</si>
  <si>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</si>
  <si>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</si>
  <si>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</si>
  <si>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</si>
  <si>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</si>
  <si>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</si>
  <si>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</si>
  <si>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</si>
  <si>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</si>
  <si>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</si>
  <si>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</si>
  <si>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</si>
  <si>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</si>
  <si>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</si>
  <si>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</si>
  <si>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</si>
  <si>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</si>
  <si>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</si>
  <si>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</si>
  <si>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</si>
  <si>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</si>
  <si>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</si>
  <si>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</si>
  <si>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</si>
  <si>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</si>
  <si>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</si>
  <si>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</si>
  <si>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</si>
  <si>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</si>
  <si>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</si>
  <si>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</si>
  <si>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</si>
  <si>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</si>
  <si>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</si>
  <si>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</si>
  <si>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</si>
  <si>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</si>
  <si>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</si>
  <si>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</si>
  <si>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</si>
  <si>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</si>
  <si>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</si>
  <si>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</si>
  <si>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</si>
  <si>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</si>
  <si>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</si>
  <si>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</si>
  <si>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</si>
  <si>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</si>
  <si>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</si>
  <si>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</si>
  <si>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</si>
  <si>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</si>
  <si>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</si>
  <si>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</si>
  <si>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</si>
  <si>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</si>
  <si>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</si>
  <si>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</si>
  <si>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</si>
  <si>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</si>
  <si>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</si>
  <si>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</si>
  <si>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</si>
  <si>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</si>
  <si>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</si>
  <si>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</si>
  <si>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</si>
  <si>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</si>
  <si>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</si>
  <si>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</si>
  <si>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</si>
  <si>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</si>
  <si>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</si>
  <si>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</si>
  <si>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</si>
  <si>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</si>
  <si>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</si>
  <si>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</si>
  <si>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</si>
  <si>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</si>
  <si>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</si>
  <si>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</si>
  <si>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</si>
  <si>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</si>
  <si>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</si>
  <si>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</si>
  <si>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</si>
  <si>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</si>
  <si>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</si>
  <si>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</si>
  <si>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</si>
  <si>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</si>
  <si>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</si>
  <si>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</si>
  <si>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</si>
  <si>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</si>
  <si>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</si>
  <si>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</si>
  <si>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</si>
  <si>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</si>
  <si>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</si>
  <si>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</si>
  <si>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</si>
  <si>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</si>
  <si>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</si>
  <si>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</si>
  <si>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</si>
  <si>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</si>
  <si>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</si>
  <si>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</si>
  <si>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</si>
  <si>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</si>
  <si>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</si>
  <si>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</si>
  <si>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</si>
  <si>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</si>
  <si>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</si>
  <si>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</si>
  <si>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</si>
  <si>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</si>
  <si>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</si>
  <si>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</si>
  <si>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</si>
  <si>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</si>
  <si>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</si>
  <si>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</si>
  <si>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</si>
  <si>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</si>
  <si>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</si>
  <si>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</si>
  <si>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</si>
  <si>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</si>
  <si>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</si>
  <si>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</si>
  <si>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</si>
  <si>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</si>
  <si>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</si>
  <si>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</si>
  <si>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</si>
  <si>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</si>
  <si>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</si>
  <si>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</si>
  <si>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</si>
  <si>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</si>
  <si>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</si>
  <si>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</si>
  <si>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</si>
  <si>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</si>
  <si>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</si>
  <si>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</si>
  <si>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</si>
  <si>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</si>
  <si>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</si>
  <si>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</si>
  <si>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</si>
  <si>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</si>
  <si>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</si>
  <si>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</si>
  <si>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</si>
  <si>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</si>
  <si>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</si>
  <si>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</si>
  <si>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</si>
  <si>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</si>
  <si>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</si>
  <si>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</si>
  <si>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</si>
  <si>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</si>
  <si>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</si>
  <si>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</si>
  <si>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</si>
  <si>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</si>
  <si>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</si>
  <si>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</si>
  <si>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</si>
  <si>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</si>
  <si>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</si>
  <si>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</si>
  <si>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</si>
  <si>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</si>
  <si>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</si>
  <si>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</si>
  <si>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</si>
  <si>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</si>
  <si>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</si>
  <si>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</si>
  <si>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</si>
  <si>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</si>
  <si>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</si>
  <si>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</si>
  <si>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</si>
  <si>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</si>
  <si>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</si>
  <si>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</si>
  <si>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</si>
  <si>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</si>
  <si>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</si>
  <si>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</si>
  <si>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</si>
  <si>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</si>
  <si>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</si>
  <si>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</si>
  <si>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</si>
  <si>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</si>
  <si>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</si>
  <si>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</si>
  <si>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</si>
  <si>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</si>
  <si>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</si>
  <si>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</si>
  <si>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</si>
  <si>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</si>
  <si>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</si>
  <si>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</si>
  <si>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</si>
  <si>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</si>
  <si>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</si>
  <si>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</si>
  <si>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</si>
  <si>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</si>
  <si>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</si>
  <si>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</si>
  <si>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</si>
  <si>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</si>
  <si>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</si>
  <si>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</si>
  <si>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</si>
  <si>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</si>
  <si>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</si>
  <si>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</si>
  <si>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</si>
  <si>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</si>
  <si>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</si>
  <si>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</si>
  <si>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</si>
  <si>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</si>
  <si>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</si>
  <si>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</si>
  <si>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</si>
  <si>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</si>
  <si>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</si>
  <si>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</si>
  <si>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</si>
  <si>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</si>
  <si>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</si>
  <si>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</si>
  <si>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</si>
  <si>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</si>
  <si>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</si>
  <si>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</si>
  <si>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</si>
  <si>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</si>
  <si>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</si>
  <si>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</si>
  <si>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</si>
  <si>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</si>
  <si>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</si>
  <si>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</si>
  <si>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</si>
  <si>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</si>
  <si>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</si>
  <si>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</si>
  <si>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</si>
  <si>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</si>
  <si>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</si>
  <si>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</si>
  <si>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</si>
  <si>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</si>
  <si>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</si>
  <si>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</si>
  <si>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</si>
  <si>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</si>
  <si>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</si>
  <si>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</si>
  <si>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</si>
  <si>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</si>
  <si>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</si>
  <si>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</si>
  <si>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</si>
  <si>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</si>
  <si>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</si>
  <si>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</si>
  <si>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</si>
  <si>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</si>
  <si>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</si>
  <si>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</si>
  <si>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</si>
  <si>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</si>
  <si>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</si>
  <si>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</si>
  <si>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</si>
  <si>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</si>
  <si>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</si>
  <si>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</si>
  <si>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</si>
  <si>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</si>
  <si>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</si>
  <si>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</si>
  <si>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</si>
  <si>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</si>
  <si>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</si>
  <si>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</si>
  <si>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</si>
  <si>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</si>
  <si>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</si>
  <si>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</si>
  <si>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</si>
  <si>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</si>
  <si>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</si>
  <si>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</si>
  <si>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</si>
  <si>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</si>
  <si>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</si>
  <si>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</si>
  <si>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</si>
  <si>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</si>
  <si>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</si>
  <si>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</si>
  <si>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</si>
  <si>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</si>
  <si>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</si>
  <si>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</si>
  <si>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</si>
  <si>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</si>
  <si>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</si>
  <si>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</si>
  <si>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</si>
  <si>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</si>
  <si>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</si>
  <si>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</si>
  <si>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</si>
  <si>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</si>
  <si>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</si>
  <si>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</si>
  <si>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</si>
  <si>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</si>
  <si>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</si>
  <si>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</si>
  <si>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</si>
  <si>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</si>
  <si>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</si>
  <si>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</si>
  <si>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</si>
  <si>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</si>
  <si>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</si>
  <si>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</si>
  <si>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</si>
  <si>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</si>
  <si>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</si>
  <si>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</si>
  <si>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</si>
  <si>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</si>
  <si>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</si>
  <si>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</si>
  <si>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</si>
  <si>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</si>
  <si>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</si>
  <si>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</si>
  <si>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</si>
  <si>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</si>
  <si>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</si>
  <si>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</si>
  <si>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</si>
  <si>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</si>
  <si>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</si>
  <si>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</si>
  <si>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</si>
  <si>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</si>
  <si>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</si>
  <si>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</si>
  <si>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</si>
  <si>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</si>
  <si>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</si>
  <si>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</si>
  <si>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</si>
  <si>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</si>
  <si>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</si>
  <si>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</si>
  <si>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</si>
  <si>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</si>
  <si>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</si>
  <si>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</si>
  <si>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</si>
  <si>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</si>
  <si>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</si>
  <si>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</si>
  <si>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</si>
  <si>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</si>
  <si>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</si>
  <si>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</si>
  <si>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</si>
  <si>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</si>
  <si>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</si>
  <si>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</si>
  <si>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</si>
  <si>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</si>
  <si>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</si>
  <si>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</si>
  <si>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</si>
  <si>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</si>
  <si>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</si>
  <si>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</si>
  <si>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</si>
  <si>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</si>
  <si>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</si>
  <si>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</si>
  <si>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</si>
  <si>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</si>
  <si>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</si>
  <si>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</si>
  <si>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</si>
  <si>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</si>
  <si>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</si>
  <si>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</si>
  <si>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</si>
  <si>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</si>
  <si>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</si>
  <si>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</si>
  <si>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</si>
  <si>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</si>
  <si>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</si>
  <si>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</si>
  <si>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</si>
  <si>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</si>
  <si>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</si>
  <si>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</si>
  <si>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</si>
  <si>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</si>
  <si>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</si>
  <si>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</si>
  <si>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</si>
  <si>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</si>
  <si>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</si>
  <si>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</si>
  <si>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</si>
  <si>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</si>
  <si>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</si>
  <si>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</si>
  <si>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</si>
  <si>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</si>
  <si>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</si>
  <si>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</si>
  <si>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</si>
  <si>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</si>
  <si>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</si>
  <si>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</si>
  <si>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</si>
  <si>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</si>
  <si>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</si>
  <si>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</si>
  <si>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</si>
  <si>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</si>
  <si>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</si>
  <si>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</si>
  <si>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</si>
  <si>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</si>
  <si>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</si>
  <si>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</si>
  <si>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</si>
  <si>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</si>
  <si>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</si>
  <si>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</si>
  <si>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</si>
  <si>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</si>
  <si>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</si>
  <si>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</si>
  <si>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</si>
  <si>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</si>
  <si>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</si>
  <si>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</si>
  <si>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</si>
  <si>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</si>
  <si>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</si>
  <si>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</si>
  <si>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</si>
  <si>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</si>
  <si>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</si>
  <si>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</si>
  <si>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</si>
  <si>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</si>
  <si>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</si>
  <si>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</si>
  <si>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</si>
  <si>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</si>
  <si>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</si>
  <si>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</si>
  <si>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</si>
  <si>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</si>
  <si>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</si>
  <si>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</si>
  <si>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</si>
  <si>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</si>
  <si>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</si>
  <si>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</si>
  <si>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</si>
  <si>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</si>
  <si>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</si>
  <si>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</si>
  <si>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</si>
  <si>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</si>
  <si>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</si>
  <si>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</si>
  <si>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</si>
  <si>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</si>
  <si>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</si>
  <si>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</si>
  <si>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</si>
  <si>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</si>
  <si>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</si>
  <si>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</si>
  <si>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</si>
  <si>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</si>
  <si>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</si>
  <si>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</si>
  <si>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</si>
  <si>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</si>
  <si>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</si>
  <si>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</si>
  <si>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</si>
  <si>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</si>
  <si>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</si>
  <si>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</si>
  <si>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</si>
  <si>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</si>
  <si>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</si>
  <si>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</si>
  <si>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</si>
  <si>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</si>
  <si>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</si>
  <si>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</si>
  <si>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</si>
  <si>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</si>
  <si>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</si>
  <si>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</si>
  <si>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</si>
  <si>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</si>
  <si>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</si>
  <si>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</si>
  <si>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</si>
  <si>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</si>
  <si>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</si>
  <si>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</si>
  <si>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</si>
  <si>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</si>
  <si>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</si>
  <si>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</si>
  <si>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</si>
  <si>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</si>
  <si>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</si>
  <si>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</si>
  <si>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</si>
  <si>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</si>
  <si>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</si>
  <si>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</si>
  <si>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</si>
  <si>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</si>
  <si>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</si>
  <si>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</si>
  <si>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</si>
  <si>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</si>
  <si>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</si>
  <si>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</si>
  <si>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</si>
  <si>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</si>
  <si>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</si>
  <si>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</si>
  <si>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</si>
  <si>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</si>
  <si>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</si>
  <si>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</si>
  <si>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</si>
  <si>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</si>
  <si>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</si>
  <si>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</si>
  <si>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</si>
  <si>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</si>
  <si>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</si>
  <si>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</si>
  <si>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</si>
  <si>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</si>
  <si>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</si>
  <si>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</si>
  <si>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</si>
  <si>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</si>
  <si>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</si>
  <si>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</si>
  <si>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</si>
  <si>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</si>
  <si>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</si>
  <si>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</si>
  <si>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</si>
  <si>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</si>
  <si>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</si>
  <si>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</si>
  <si>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</si>
  <si>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</si>
  <si>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</si>
  <si>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</si>
  <si>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</si>
  <si>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</si>
  <si>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</si>
  <si>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</si>
  <si>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</si>
  <si>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</si>
  <si>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</si>
  <si>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</si>
  <si>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</si>
  <si>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</si>
  <si>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</si>
  <si>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</si>
  <si>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</si>
  <si>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</si>
  <si>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</si>
  <si>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</si>
  <si>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</si>
  <si>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</si>
  <si>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</si>
  <si>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</si>
  <si>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</si>
  <si>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</si>
  <si>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</si>
  <si>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</si>
  <si>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</si>
  <si>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</si>
  <si>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</si>
  <si>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</si>
  <si>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</si>
  <si>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</si>
  <si>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</si>
  <si>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</si>
  <si>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</si>
  <si>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</si>
  <si>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</si>
  <si>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</si>
  <si>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</si>
  <si>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</si>
  <si>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</si>
  <si>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</si>
  <si>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</si>
  <si>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</si>
  <si>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</si>
  <si>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</si>
  <si>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</si>
  <si>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</si>
  <si>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</si>
  <si>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</si>
  <si>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</si>
  <si>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</si>
  <si>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</si>
  <si>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</si>
  <si>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</si>
  <si>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</si>
  <si>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</si>
  <si>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</si>
  <si>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</si>
  <si>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</si>
  <si>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</si>
  <si>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</si>
  <si>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</si>
  <si>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</si>
  <si>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</si>
  <si>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</si>
  <si>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</si>
  <si>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</si>
  <si>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</si>
  <si>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</si>
  <si>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</si>
  <si>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</si>
  <si>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</si>
  <si>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</si>
  <si>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</si>
  <si>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</si>
  <si>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</si>
  <si>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</si>
  <si>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</si>
  <si>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</si>
  <si>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</si>
  <si>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</si>
  <si>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</si>
  <si>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</si>
  <si>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</si>
  <si>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</si>
  <si>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</si>
  <si>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</si>
  <si>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</si>
  <si>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</si>
  <si>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</si>
  <si>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</si>
  <si>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</si>
  <si>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</si>
  <si>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</si>
  <si>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</si>
  <si>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</si>
  <si>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</si>
  <si>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</si>
  <si>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</si>
  <si>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</si>
  <si>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</si>
  <si>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</si>
  <si>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</si>
  <si>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</si>
  <si>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</si>
  <si>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</si>
  <si>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</si>
  <si>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</si>
  <si>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</si>
  <si>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</si>
  <si>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</si>
  <si>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</si>
  <si>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</si>
  <si>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</si>
  <si>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</si>
  <si>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</si>
  <si>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</si>
  <si>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</si>
  <si>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</si>
  <si>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</si>
  <si>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</si>
  <si>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</si>
  <si>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</si>
  <si>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</si>
  <si>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</si>
  <si>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</si>
  <si>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</si>
  <si>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</si>
  <si>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</si>
  <si>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</si>
  <si>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</si>
  <si>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</si>
  <si>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</si>
  <si>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</si>
  <si>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</si>
  <si>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</si>
  <si>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</si>
  <si>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</si>
  <si>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</si>
  <si>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</si>
  <si>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</si>
  <si>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</si>
  <si>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</si>
  <si>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</si>
  <si>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</si>
  <si>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</si>
  <si>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</si>
  <si>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</si>
  <si>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</si>
  <si>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</si>
  <si>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</si>
  <si>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</si>
  <si>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</si>
  <si>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</si>
  <si>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</si>
  <si>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</si>
  <si>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</si>
  <si>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</si>
  <si>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</si>
  <si>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</si>
  <si>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</si>
  <si>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</si>
  <si>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</si>
  <si>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</si>
  <si>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</si>
  <si>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</si>
  <si>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</si>
  <si>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</si>
  <si>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</si>
  <si>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</si>
  <si>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</si>
  <si>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</si>
  <si>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</si>
  <si>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</si>
  <si>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</si>
  <si>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</si>
  <si>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</si>
  <si>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</si>
  <si>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</si>
  <si>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</si>
  <si>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</si>
  <si>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</si>
  <si>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</si>
  <si>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</si>
  <si>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</si>
  <si>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</si>
  <si>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</si>
  <si>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</si>
  <si>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</si>
  <si>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</si>
  <si>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</si>
  <si>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</si>
  <si>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</si>
  <si>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</si>
  <si>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</si>
  <si>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</si>
  <si>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</si>
  <si>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</si>
  <si>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</si>
  <si>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</si>
  <si>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</si>
  <si>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</si>
  <si>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</si>
  <si>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</si>
  <si>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</si>
  <si>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</si>
  <si>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</si>
  <si>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</si>
  <si>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</si>
  <si>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</si>
  <si>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</si>
  <si>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</si>
  <si>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</si>
  <si>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</si>
  <si>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</si>
  <si>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</si>
  <si>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</si>
  <si>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</si>
  <si>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</si>
  <si>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</si>
  <si>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</si>
  <si>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</si>
  <si>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</si>
  <si>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</si>
  <si>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</si>
  <si>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</si>
  <si>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</si>
  <si>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</si>
  <si>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</si>
  <si>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</si>
  <si>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</si>
  <si>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</si>
  <si>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</si>
  <si>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</si>
  <si>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</si>
  <si>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</si>
  <si>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</si>
  <si>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</si>
  <si>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</si>
  <si>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</si>
  <si>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</si>
  <si>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</si>
  <si>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</si>
  <si>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</si>
  <si>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</si>
  <si>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</si>
  <si>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</si>
  <si>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</si>
  <si>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</si>
  <si>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</si>
  <si>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</si>
  <si>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</si>
  <si>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</si>
  <si>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</si>
  <si>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</si>
  <si>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</si>
  <si>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</si>
  <si>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</si>
  <si>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</si>
  <si>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</si>
  <si>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</si>
  <si>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</si>
  <si>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</si>
  <si>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</si>
  <si>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</si>
  <si>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</si>
  <si>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</si>
  <si>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</si>
  <si>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</si>
  <si>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</si>
  <si>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</si>
  <si>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</si>
  <si>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</si>
  <si>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</si>
  <si>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</si>
  <si>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</si>
  <si>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</si>
  <si>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</si>
  <si>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</si>
  <si>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</si>
  <si>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</si>
  <si>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</si>
  <si>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</si>
  <si>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</si>
  <si>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</si>
  <si>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</si>
  <si>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</si>
  <si>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</si>
  <si>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</si>
  <si>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</si>
  <si>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</si>
  <si>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</si>
  <si>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</si>
  <si>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</si>
  <si>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</si>
  <si>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</si>
  <si>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</si>
  <si>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</si>
  <si>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</si>
  <si>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</si>
  <si>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</si>
  <si>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</si>
  <si>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</si>
  <si>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</si>
  <si>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</si>
  <si>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</si>
  <si>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</si>
  <si>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</si>
  <si>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</si>
  <si>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</si>
  <si>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</si>
  <si>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</si>
  <si>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</si>
  <si>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</si>
  <si>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</si>
  <si>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</si>
  <si>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</si>
  <si>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</si>
  <si>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</si>
  <si>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</si>
  <si>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</si>
  <si>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</si>
  <si>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</si>
  <si>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</si>
  <si>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</si>
  <si>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</si>
  <si>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</si>
  <si>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</si>
  <si>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</si>
  <si>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</si>
  <si>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</si>
  <si>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</si>
  <si>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</si>
  <si>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</si>
  <si>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</si>
  <si>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</si>
  <si>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</si>
  <si>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</si>
  <si>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</si>
  <si>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</si>
  <si>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</si>
  <si>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</si>
  <si>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</si>
  <si>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</si>
  <si>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</si>
  <si>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</si>
  <si>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</si>
  <si>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</si>
  <si>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</si>
  <si>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</si>
  <si>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</si>
  <si>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</si>
  <si>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</si>
  <si>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</si>
  <si>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</si>
  <si>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</si>
  <si>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</si>
  <si>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</si>
  <si>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</si>
  <si>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</si>
  <si>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</si>
  <si>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</si>
  <si>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</si>
  <si>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</si>
  <si>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</si>
  <si>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</si>
  <si>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</si>
  <si>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</si>
  <si>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</si>
  <si>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</si>
  <si>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</si>
  <si>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</si>
  <si>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</si>
  <si>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</si>
  <si>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</si>
  <si>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</si>
  <si>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</si>
  <si>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</si>
  <si>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</si>
  <si>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</si>
  <si>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</si>
  <si>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</si>
  <si>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</si>
  <si>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</si>
  <si>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</si>
  <si>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</si>
  <si>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</si>
  <si>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</si>
  <si>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</si>
  <si>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</si>
  <si>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</si>
  <si>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</si>
  <si>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</si>
  <si>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</si>
  <si>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</si>
  <si>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</si>
  <si>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</si>
  <si>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</si>
  <si>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</si>
  <si>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</si>
  <si>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</si>
  <si>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</si>
  <si>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</si>
  <si>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</si>
  <si>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</si>
  <si>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</si>
  <si>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</si>
  <si>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</si>
  <si>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</si>
  <si>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</si>
  <si>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</si>
  <si>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</si>
  <si>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</si>
  <si>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</si>
  <si>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</si>
  <si>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</si>
  <si>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</si>
  <si>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</si>
  <si>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</si>
  <si>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</si>
  <si>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</si>
  <si>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</si>
  <si>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</si>
  <si>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</si>
  <si>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</si>
  <si>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</si>
  <si>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</si>
  <si>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</si>
  <si>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</si>
  <si>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</si>
  <si>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</si>
  <si>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</si>
  <si>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</si>
  <si>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</si>
  <si>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</si>
  <si>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</si>
  <si>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</si>
  <si>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</si>
  <si>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</si>
  <si>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</si>
  <si>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</si>
  <si>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</si>
  <si>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</si>
  <si>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</si>
  <si>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</si>
  <si>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</si>
  <si>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</si>
  <si>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</si>
  <si>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</si>
  <si>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</si>
  <si>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</si>
  <si>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</si>
  <si>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</si>
  <si>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</si>
  <si>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</si>
  <si>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</si>
  <si>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</si>
  <si>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</si>
  <si>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</si>
  <si>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</si>
  <si>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</si>
  <si>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</si>
  <si>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</si>
  <si>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</si>
  <si>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</si>
  <si>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</si>
  <si>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</si>
  <si>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</si>
  <si>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</si>
  <si>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</si>
  <si>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</si>
  <si>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</si>
  <si>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</si>
  <si>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</si>
  <si>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</si>
  <si>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</si>
  <si>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</si>
  <si>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</si>
  <si>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</si>
  <si>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</si>
  <si>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</si>
  <si>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</si>
  <si>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</si>
  <si>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</si>
  <si>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</si>
  <si>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</si>
  <si>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</si>
  <si>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</si>
  <si>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</si>
  <si>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</si>
  <si>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</si>
  <si>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</si>
  <si>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</si>
  <si>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</si>
  <si>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</si>
  <si>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</si>
  <si>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</si>
  <si>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</si>
  <si>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</si>
  <si>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</si>
  <si>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</si>
  <si>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</si>
  <si>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</si>
  <si>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</si>
  <si>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</si>
  <si>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</si>
  <si>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</si>
  <si>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</si>
  <si>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</si>
  <si>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</si>
  <si>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</si>
  <si>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</si>
  <si>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</si>
  <si>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</si>
  <si>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</si>
  <si>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</si>
  <si>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</si>
  <si>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</si>
  <si>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</si>
  <si>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</si>
  <si>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</si>
  <si>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</si>
  <si>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</si>
  <si>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</si>
  <si>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</si>
  <si>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</si>
  <si>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</si>
  <si>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</si>
  <si>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</si>
  <si>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</si>
  <si>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</si>
  <si>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</si>
  <si>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</si>
  <si>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</si>
  <si>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</si>
  <si>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</si>
  <si>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</si>
  <si>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</si>
  <si>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</si>
  <si>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</si>
  <si>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</si>
  <si>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</si>
  <si>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</si>
  <si>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</si>
  <si>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</si>
  <si>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</si>
  <si>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</si>
  <si>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</si>
  <si>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</si>
  <si>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</si>
  <si>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</si>
  <si>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</si>
  <si>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</si>
  <si>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</si>
  <si>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</si>
  <si>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</si>
  <si>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</si>
  <si>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</si>
  <si>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</si>
  <si>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</si>
  <si>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</si>
  <si>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</si>
  <si>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</si>
  <si>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</si>
  <si>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</si>
  <si>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</si>
  <si>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</si>
  <si>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</si>
  <si>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</si>
  <si>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</si>
  <si>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</si>
  <si>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</si>
  <si>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</si>
  <si>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</si>
  <si>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</si>
  <si>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</si>
  <si>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</si>
  <si>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</si>
  <si>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</si>
  <si>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</si>
  <si>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</si>
  <si>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</si>
  <si>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</si>
  <si>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</si>
  <si>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</si>
  <si>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</si>
  <si>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</si>
  <si>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</si>
  <si>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</si>
  <si>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</si>
  <si>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</si>
  <si>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</si>
  <si>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</si>
  <si>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</si>
  <si>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</si>
  <si>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</si>
  <si>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</si>
  <si>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</si>
  <si>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</si>
  <si>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</si>
  <si>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</si>
  <si>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</si>
  <si>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</si>
  <si>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</si>
  <si>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</si>
  <si>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</si>
  <si>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</si>
  <si>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</si>
  <si>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</si>
  <si>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</si>
  <si>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</si>
  <si>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</si>
  <si>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</si>
  <si>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</si>
  <si>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</si>
  <si>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</si>
  <si>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</si>
  <si>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</si>
  <si>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</si>
  <si>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</si>
  <si>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</si>
  <si>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</si>
  <si>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</si>
  <si>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</si>
  <si>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</si>
  <si>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</si>
  <si>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</si>
  <si>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</si>
  <si>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</si>
  <si>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</si>
  <si>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</si>
  <si>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</si>
  <si>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</si>
  <si>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</si>
  <si>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</si>
  <si>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</si>
  <si>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</si>
  <si>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</si>
  <si>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</si>
  <si>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</si>
  <si>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</si>
  <si>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</si>
  <si>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</si>
  <si>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</si>
  <si>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</si>
  <si>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</si>
  <si>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</si>
  <si>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</si>
  <si>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</si>
  <si>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</si>
  <si>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</si>
  <si>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</si>
  <si>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</si>
  <si>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</si>
  <si>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</si>
  <si>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</si>
  <si>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</si>
  <si>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</si>
  <si>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</si>
  <si>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</si>
  <si>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</si>
  <si>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</si>
  <si>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</si>
  <si>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</si>
  <si>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</si>
  <si>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</si>
  <si>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</si>
  <si>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</si>
  <si>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</si>
  <si>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</si>
  <si>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</si>
  <si>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</si>
  <si>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</si>
  <si>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</si>
  <si>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</si>
  <si>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</si>
  <si>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</si>
  <si>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</si>
  <si>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</si>
  <si>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</si>
  <si>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</si>
  <si>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</si>
  <si>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</si>
  <si>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</si>
  <si>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</si>
  <si>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</si>
  <si>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</si>
  <si>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</si>
  <si>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</si>
  <si>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</si>
  <si>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</si>
  <si>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</si>
  <si>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</si>
  <si>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</si>
  <si>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</si>
  <si>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</si>
  <si>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</si>
  <si>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</si>
  <si>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</si>
  <si>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</si>
  <si>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</si>
  <si>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</si>
  <si>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</si>
  <si>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</si>
  <si>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</si>
  <si>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</si>
  <si>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</si>
  <si>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</si>
  <si>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</si>
  <si>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</si>
  <si>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</si>
  <si>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</si>
  <si>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</si>
  <si>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</si>
  <si>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</si>
  <si>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</si>
  <si>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</si>
  <si>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</si>
  <si>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</si>
  <si>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</si>
  <si>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</si>
  <si>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</si>
  <si>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</si>
  <si>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</si>
  <si>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</si>
  <si>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</si>
  <si>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</si>
  <si>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</si>
  <si>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</si>
  <si>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</si>
  <si>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</si>
  <si>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</si>
  <si>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</si>
  <si>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</si>
  <si>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</si>
  <si>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</si>
  <si>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</si>
  <si>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</si>
  <si>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</si>
  <si>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</si>
  <si>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</si>
  <si>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</si>
  <si>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</si>
  <si>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</si>
  <si>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</si>
  <si>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</si>
  <si>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</si>
  <si>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</si>
  <si>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</si>
  <si>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</si>
  <si>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</si>
  <si>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</si>
  <si>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</si>
  <si>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</si>
  <si>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</si>
  <si>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</si>
  <si>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</si>
  <si>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</si>
  <si>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</si>
  <si>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</si>
  <si>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</si>
  <si>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</si>
  <si>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</si>
  <si>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</si>
  <si>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</si>
  <si>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</si>
  <si>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</si>
  <si>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</si>
  <si>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</si>
  <si>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</si>
  <si>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</si>
  <si>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</si>
  <si>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</si>
  <si>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</si>
  <si>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</si>
  <si>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</si>
  <si>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</si>
  <si>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</si>
  <si>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</si>
  <si>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</si>
  <si>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</si>
  <si>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</si>
  <si>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</si>
  <si>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</si>
  <si>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</si>
  <si>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</si>
  <si>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</si>
  <si>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</si>
  <si>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</si>
  <si>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</si>
  <si>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</si>
  <si>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</si>
  <si>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</si>
  <si>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</si>
  <si>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</si>
  <si>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</si>
  <si>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</si>
  <si>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</si>
  <si>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</si>
  <si>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</si>
  <si>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</si>
  <si>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</si>
  <si>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</si>
  <si>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</si>
  <si>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</si>
  <si>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</si>
  <si>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</si>
  <si>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</si>
  <si>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</si>
  <si>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</si>
  <si>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</si>
  <si>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</si>
  <si>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</si>
  <si>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</si>
  <si>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</si>
  <si>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</si>
  <si>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</si>
  <si>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</si>
  <si>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</si>
  <si>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</si>
  <si>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</si>
  <si>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</si>
  <si>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</si>
  <si>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</si>
  <si>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</si>
  <si>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</si>
  <si>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</si>
  <si>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</si>
  <si>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</si>
  <si>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</si>
  <si>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</si>
  <si>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</si>
  <si>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</si>
  <si>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</si>
  <si>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</si>
  <si>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</si>
  <si>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</si>
  <si>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</si>
  <si>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</si>
  <si>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</si>
  <si>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</si>
  <si>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</si>
  <si>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</si>
  <si>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</si>
  <si>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</si>
  <si>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</si>
  <si>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</si>
  <si>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</si>
  <si>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</si>
  <si>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</si>
  <si>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</si>
  <si>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</si>
  <si>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</si>
  <si>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</si>
  <si>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</si>
  <si>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</si>
  <si>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</si>
  <si>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</si>
  <si>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</si>
  <si>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</si>
  <si>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</si>
  <si>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</si>
  <si>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</si>
  <si>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</si>
  <si>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</si>
  <si>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</si>
  <si>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</si>
  <si>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</si>
  <si>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</si>
  <si>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</si>
  <si>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</si>
  <si>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</si>
  <si>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</si>
  <si>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</si>
  <si>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</si>
  <si>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</si>
  <si>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</si>
  <si>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</si>
  <si>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</si>
  <si>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</si>
  <si>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</si>
  <si>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</si>
  <si>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</si>
  <si>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</si>
  <si>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</si>
  <si>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</si>
  <si>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</si>
  <si>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</si>
  <si>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</si>
  <si>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</si>
  <si>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</si>
  <si>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</si>
  <si>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</si>
  <si>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</si>
  <si>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</si>
  <si>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</si>
  <si>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</si>
  <si>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</si>
  <si>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</si>
  <si>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</si>
  <si>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</si>
  <si>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</si>
  <si>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</si>
  <si>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</si>
  <si>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</si>
  <si>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</si>
  <si>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</si>
  <si>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</si>
  <si>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</si>
  <si>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</si>
  <si>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</si>
  <si>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</si>
  <si>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</si>
  <si>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</si>
  <si>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</si>
  <si>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</si>
  <si>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</si>
  <si>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</si>
  <si>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</si>
  <si>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</si>
  <si>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</si>
  <si>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</si>
  <si>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</si>
  <si>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</si>
  <si>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</si>
  <si>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</si>
  <si>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</si>
  <si>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</si>
  <si>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</si>
  <si>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</si>
  <si>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</si>
  <si>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</si>
  <si>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</si>
  <si>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</si>
  <si>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</si>
  <si>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</si>
  <si>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</si>
  <si>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</si>
  <si>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</si>
  <si>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</si>
  <si>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</si>
  <si>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</si>
  <si>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</si>
  <si>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</si>
  <si>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</si>
  <si>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</si>
  <si>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</si>
  <si>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</si>
  <si>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</si>
  <si>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</si>
  <si>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</si>
  <si>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</si>
  <si>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</si>
  <si>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</si>
  <si>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</si>
  <si>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</si>
  <si>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</si>
  <si>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</si>
  <si>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</si>
  <si>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</si>
  <si>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</si>
  <si>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</si>
  <si>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</si>
  <si>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</si>
  <si>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</si>
  <si>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</si>
  <si>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</si>
  <si>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</si>
  <si>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</si>
  <si>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</si>
  <si>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</si>
  <si>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</si>
  <si>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</si>
  <si>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</si>
  <si>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</si>
  <si>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</si>
  <si>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</si>
  <si>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</si>
  <si>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</si>
  <si>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</si>
  <si>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</si>
  <si>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</si>
  <si>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</si>
  <si>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</si>
  <si>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</si>
  <si>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</si>
  <si>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</si>
  <si>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</si>
  <si>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</si>
  <si>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</si>
  <si>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</si>
  <si>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</si>
  <si>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</si>
  <si>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</si>
  <si>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</si>
  <si>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</si>
  <si>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</si>
  <si>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</si>
  <si>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</si>
  <si>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</si>
  <si>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</si>
  <si>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</si>
  <si>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</si>
  <si>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</si>
  <si>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</si>
  <si>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</si>
  <si>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</si>
  <si>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</si>
  <si>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</si>
  <si>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</si>
  <si>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</si>
  <si>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</si>
  <si>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</si>
  <si>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</si>
  <si>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</si>
  <si>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</si>
  <si>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</si>
  <si>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</si>
  <si>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</si>
  <si>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</si>
  <si>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</si>
  <si>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</si>
  <si>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</si>
  <si>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</si>
  <si>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</si>
  <si>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</si>
  <si>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</si>
  <si>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</si>
  <si>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</si>
  <si>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</si>
  <si>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</si>
  <si>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</si>
  <si>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</si>
  <si>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</si>
  <si>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</si>
  <si>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</si>
  <si>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</si>
  <si>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</si>
  <si>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</si>
  <si>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</si>
  <si>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</si>
  <si>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</si>
  <si>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</si>
  <si>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</si>
  <si>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</si>
  <si>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</si>
  <si>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</si>
  <si>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</si>
  <si>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</si>
  <si>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</si>
  <si>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</si>
  <si>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</si>
  <si>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</si>
  <si>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</si>
  <si>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</si>
  <si>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</si>
  <si>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</si>
  <si>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</si>
  <si>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</si>
  <si>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</si>
  <si>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</si>
  <si>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</si>
  <si>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</si>
  <si>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</si>
  <si>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</si>
  <si>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</si>
  <si>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</si>
  <si>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</si>
  <si>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</si>
  <si>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</si>
  <si>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</si>
  <si>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</si>
  <si>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</si>
  <si>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</si>
  <si>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</si>
  <si>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</si>
  <si>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</si>
  <si>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</si>
  <si>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</si>
  <si>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</si>
  <si>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</si>
  <si>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</si>
  <si>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</si>
  <si>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</si>
  <si>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</si>
  <si>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</si>
  <si>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</si>
  <si>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</si>
  <si>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</si>
  <si>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</si>
  <si>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</si>
  <si>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</si>
  <si>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</si>
  <si>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</si>
  <si>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</si>
  <si>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</si>
  <si>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</si>
  <si>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</si>
  <si>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</si>
  <si>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</si>
  <si>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</si>
  <si>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</si>
  <si>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</si>
  <si>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</si>
  <si>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</si>
  <si>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</si>
  <si>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</si>
  <si>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</si>
  <si>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</si>
  <si>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</si>
  <si>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</si>
  <si>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</si>
  <si>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</si>
  <si>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</si>
  <si>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</si>
  <si>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</si>
  <si>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</si>
  <si>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</si>
  <si>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</si>
  <si>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</si>
  <si>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</si>
  <si>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</si>
  <si>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</si>
  <si>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</si>
  <si>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</si>
  <si>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</si>
  <si>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</si>
  <si>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</si>
  <si>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</si>
  <si>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</si>
  <si>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</si>
  <si>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</si>
  <si>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</si>
  <si>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</si>
  <si>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</si>
  <si>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</si>
  <si>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</si>
  <si>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</si>
  <si>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</si>
  <si>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</si>
  <si>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</si>
  <si>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</si>
  <si>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</si>
  <si>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</si>
  <si>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</si>
  <si>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</si>
  <si>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</si>
  <si>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</si>
  <si>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</si>
  <si>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</si>
  <si>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</si>
  <si>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</si>
  <si>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</si>
  <si>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</si>
  <si>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</si>
  <si>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</si>
  <si>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</si>
  <si>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</si>
  <si>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</si>
  <si>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</si>
  <si>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</si>
  <si>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</si>
  <si>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</si>
  <si>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</si>
  <si>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</si>
  <si>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</si>
  <si>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</si>
  <si>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</si>
  <si>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</si>
  <si>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</si>
  <si>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</si>
  <si>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</si>
  <si>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</si>
  <si>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</si>
  <si>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</si>
  <si>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</si>
  <si>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</si>
  <si>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</si>
  <si>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</si>
  <si>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</si>
  <si>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</si>
  <si>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</si>
  <si>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</si>
  <si>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</si>
  <si>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</si>
  <si>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</si>
  <si>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</si>
  <si>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</si>
  <si>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</si>
  <si>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</si>
  <si>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</si>
  <si>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</si>
  <si>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</si>
  <si>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</si>
  <si>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</si>
  <si>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</si>
  <si>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</si>
  <si>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</si>
  <si>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</si>
  <si>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</si>
  <si>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</si>
  <si>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</si>
  <si>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</si>
  <si>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</si>
  <si>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</si>
  <si>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</si>
  <si>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</si>
  <si>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</si>
  <si>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</si>
  <si>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</si>
  <si>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</si>
  <si>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</si>
  <si>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</si>
  <si>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</si>
  <si>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</si>
  <si>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</si>
  <si>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</si>
  <si>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</si>
  <si>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</si>
  <si>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</si>
  <si>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</si>
  <si>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</si>
  <si>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</si>
  <si>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</si>
  <si>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</si>
  <si>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</si>
  <si>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</si>
  <si>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</si>
  <si>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</si>
  <si>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</si>
  <si>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</si>
  <si>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</si>
  <si>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</si>
  <si>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</si>
  <si>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</si>
  <si>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</si>
  <si>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</si>
  <si>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</si>
  <si>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</si>
  <si>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</si>
  <si>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</si>
  <si>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</si>
  <si>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</si>
  <si>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</si>
  <si>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</si>
  <si>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</si>
  <si>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</si>
  <si>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</si>
  <si>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</si>
  <si>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</si>
  <si>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</si>
  <si>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</si>
  <si>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</si>
  <si>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</si>
  <si>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</si>
  <si>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</si>
  <si>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</si>
  <si>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</si>
  <si>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</si>
  <si>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</si>
  <si>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</si>
  <si>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</si>
  <si>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</si>
  <si>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</si>
  <si>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</si>
  <si>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</si>
  <si>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</si>
  <si>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</si>
  <si>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</si>
  <si>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</si>
  <si>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</si>
  <si>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</si>
  <si>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</si>
  <si>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</si>
  <si>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</si>
  <si>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</si>
  <si>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</si>
  <si>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</si>
  <si>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</si>
  <si>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</si>
  <si>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</si>
  <si>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</si>
  <si>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</si>
  <si>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</si>
  <si>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</si>
  <si>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</si>
  <si>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</si>
  <si>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</si>
  <si>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</si>
  <si>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</si>
  <si>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</si>
  <si>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</si>
  <si>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</si>
  <si>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</si>
  <si>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</si>
  <si>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</si>
  <si>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</si>
  <si>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</si>
  <si>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</si>
  <si>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</si>
  <si>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</si>
  <si>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</si>
  <si>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</si>
  <si>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</si>
  <si>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</si>
  <si>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</si>
  <si>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</si>
  <si>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</si>
  <si>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</si>
  <si>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</si>
  <si>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</si>
  <si>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</si>
  <si>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</si>
  <si>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</si>
  <si>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</si>
  <si>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</si>
  <si>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</si>
  <si>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</si>
  <si>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</si>
  <si>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</si>
  <si>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</si>
  <si>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</si>
  <si>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</si>
  <si>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</si>
  <si>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</si>
  <si>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</si>
  <si>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</si>
  <si>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</si>
  <si>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</si>
  <si>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</si>
  <si>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</si>
  <si>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</si>
  <si>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</si>
  <si>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</si>
  <si>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</si>
  <si>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</si>
  <si>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</si>
  <si>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</si>
  <si>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</si>
  <si>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</si>
  <si>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</si>
  <si>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</si>
  <si>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</si>
  <si>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</si>
  <si>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</si>
  <si>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</si>
  <si>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</si>
  <si>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</si>
  <si>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</si>
  <si>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</si>
  <si>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</si>
  <si>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</si>
  <si>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</si>
  <si>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</si>
  <si>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</si>
  <si>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</si>
  <si>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</si>
  <si>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</si>
  <si>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</si>
  <si>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</si>
  <si>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</si>
  <si>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</si>
  <si>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</si>
  <si>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</si>
  <si>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</si>
  <si>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</si>
  <si>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</si>
  <si>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</si>
  <si>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</si>
  <si>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</si>
  <si>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</si>
  <si>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</si>
  <si>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</si>
  <si>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</si>
  <si>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</si>
  <si>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</si>
  <si>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</si>
  <si>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</si>
  <si>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</si>
  <si>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</si>
  <si>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</si>
  <si>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</si>
  <si>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</si>
  <si>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</si>
  <si>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</si>
  <si>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</si>
  <si>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</si>
  <si>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</si>
  <si>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</si>
  <si>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</si>
  <si>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</si>
  <si>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</si>
  <si>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</si>
  <si>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</si>
  <si>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</si>
  <si>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</si>
  <si>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</si>
  <si>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</si>
  <si>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</si>
  <si>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</si>
  <si>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</si>
  <si>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</si>
  <si>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</si>
  <si>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</si>
  <si>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</si>
  <si>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</si>
  <si>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</si>
  <si>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</si>
  <si>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</si>
  <si>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</si>
  <si>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</si>
  <si>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</si>
  <si>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</si>
  <si>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</si>
  <si>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</si>
  <si>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</si>
  <si>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</si>
  <si>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</si>
  <si>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</si>
  <si>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</si>
  <si>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</si>
  <si>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</si>
  <si>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</si>
  <si>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</si>
  <si>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</si>
  <si>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</si>
  <si>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</si>
  <si>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</si>
  <si>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</si>
  <si>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</si>
  <si>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</si>
  <si>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</si>
  <si>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</si>
  <si>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</si>
  <si>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</si>
  <si>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</si>
  <si>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</si>
  <si>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</si>
  <si>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</si>
  <si>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</si>
  <si>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</si>
  <si>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</si>
  <si>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</si>
  <si>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</si>
  <si>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</si>
  <si>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</si>
  <si>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</si>
  <si>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</si>
  <si>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</si>
  <si>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</si>
  <si>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</si>
  <si>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</si>
  <si>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</si>
  <si>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</si>
  <si>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</si>
  <si>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</si>
  <si>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</si>
  <si>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</si>
  <si>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</si>
  <si>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</si>
  <si>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</si>
  <si>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</si>
  <si>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</si>
  <si>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</si>
  <si>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</si>
  <si>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</si>
  <si>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</si>
  <si>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</si>
  <si>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</si>
  <si>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</si>
  <si>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</si>
  <si>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</si>
  <si>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</si>
  <si>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</si>
  <si>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</si>
  <si>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</si>
  <si>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</si>
  <si>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</si>
  <si>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</si>
  <si>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</si>
  <si>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</si>
  <si>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</si>
  <si>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</si>
  <si>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</si>
  <si>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</si>
  <si>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</si>
  <si>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</si>
  <si>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</si>
  <si>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</si>
  <si>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</si>
  <si>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</si>
  <si>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</si>
  <si>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</si>
  <si>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</si>
  <si>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</si>
  <si>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</si>
  <si>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</si>
  <si>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</si>
  <si>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</si>
  <si>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</si>
  <si>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</si>
  <si>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</si>
  <si>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</si>
  <si>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</si>
  <si>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</si>
  <si>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</si>
  <si>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</si>
  <si>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</si>
  <si>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</si>
  <si>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</si>
  <si>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</si>
  <si>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</si>
  <si>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</si>
  <si>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</si>
  <si>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</si>
  <si>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</si>
  <si>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</si>
  <si>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</si>
  <si>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</si>
  <si>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</si>
  <si>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</si>
  <si>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</si>
  <si>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</si>
  <si>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</si>
  <si>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</si>
  <si>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</si>
  <si>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</si>
  <si>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</si>
  <si>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</si>
  <si>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</si>
  <si>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</si>
  <si>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</si>
  <si>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</si>
  <si>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</si>
  <si>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</si>
  <si>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</si>
  <si>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</si>
  <si>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</si>
  <si>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</si>
  <si>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</si>
  <si>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</si>
  <si>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</si>
  <si>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</si>
  <si>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</si>
  <si>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</si>
  <si>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</si>
  <si>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</si>
  <si>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</si>
  <si>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</si>
  <si>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</si>
  <si>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</si>
  <si>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</si>
  <si>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</si>
  <si>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</si>
  <si>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</si>
  <si>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</si>
  <si>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</si>
  <si>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</si>
  <si>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</si>
  <si>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</si>
  <si>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</si>
  <si>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</si>
  <si>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</si>
  <si>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</si>
  <si>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</si>
  <si>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</si>
  <si>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</si>
  <si>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</si>
  <si>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</si>
  <si>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</si>
  <si>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</si>
  <si>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</si>
  <si>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</si>
  <si>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</si>
  <si>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</si>
  <si>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</si>
  <si>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</si>
  <si>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</si>
  <si>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</si>
  <si>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</si>
  <si>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</si>
  <si>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</si>
  <si>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</si>
  <si>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</si>
  <si>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</si>
  <si>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</si>
  <si>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</si>
  <si>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</si>
  <si>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</si>
  <si>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</si>
  <si>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</si>
  <si>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</si>
  <si>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</si>
  <si>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</si>
  <si>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</si>
  <si>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</si>
  <si>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</si>
  <si>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</si>
  <si>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</si>
  <si>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</si>
  <si>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</si>
  <si>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</si>
  <si>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</si>
  <si>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</si>
  <si>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</si>
  <si>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</si>
  <si>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</si>
  <si>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</si>
  <si>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</si>
  <si>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</si>
  <si>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</si>
  <si>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</si>
  <si>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</si>
  <si>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</si>
  <si>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</si>
  <si>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</si>
  <si>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</si>
  <si>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</si>
  <si>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</si>
  <si>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</si>
  <si>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</si>
  <si>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</si>
  <si>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</si>
  <si>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</si>
  <si>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</si>
  <si>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</si>
  <si>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</si>
  <si>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</si>
  <si>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</si>
  <si>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</si>
  <si>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</si>
  <si>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</si>
  <si>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</si>
  <si>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</si>
  <si>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</si>
  <si>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</si>
  <si>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</si>
  <si>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</si>
  <si>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</si>
  <si>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</si>
  <si>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</si>
  <si>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</si>
  <si>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</si>
  <si>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</si>
  <si>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</si>
  <si>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</si>
  <si>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</si>
  <si>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</si>
  <si>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</si>
  <si>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</si>
  <si>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</si>
  <si>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</si>
  <si>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</si>
  <si>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</si>
  <si>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</si>
  <si>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</si>
  <si>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</si>
  <si>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</si>
  <si>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</si>
  <si>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</si>
  <si>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</si>
  <si>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</si>
  <si>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</si>
  <si>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</si>
  <si>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</si>
  <si>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</si>
  <si>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</si>
  <si>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</si>
  <si>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</si>
  <si>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</si>
  <si>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</si>
  <si>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</si>
  <si>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</si>
  <si>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</si>
  <si>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</si>
  <si>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</si>
  <si>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</si>
  <si>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</si>
  <si>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</si>
  <si>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</si>
  <si>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</si>
  <si>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</si>
  <si>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</si>
  <si>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</si>
  <si>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</si>
  <si>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</si>
  <si>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</si>
  <si>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</si>
  <si>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</si>
  <si>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</si>
  <si>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</si>
  <si>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</si>
  <si>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</si>
  <si>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</si>
  <si>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</si>
  <si>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</si>
  <si>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</si>
  <si>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</si>
  <si>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</si>
  <si>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</si>
  <si>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</si>
  <si>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</si>
  <si>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</si>
  <si>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</si>
  <si>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</si>
  <si>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</si>
  <si>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</si>
  <si>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</si>
  <si>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</si>
  <si>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</si>
  <si>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</si>
  <si>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</si>
  <si>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</si>
  <si>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</si>
  <si>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</si>
  <si>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</si>
  <si>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</si>
  <si>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</si>
  <si>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</si>
  <si>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</si>
  <si>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</si>
  <si>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</si>
  <si>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</si>
  <si>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</si>
  <si>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</si>
  <si>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</si>
  <si>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</si>
  <si>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</si>
  <si>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</si>
  <si>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</si>
  <si>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</si>
  <si>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</si>
  <si>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</si>
  <si>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</si>
  <si>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</si>
  <si>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</si>
  <si>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</si>
  <si>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</si>
  <si>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</si>
  <si>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</si>
  <si>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</si>
  <si>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</si>
  <si>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</si>
  <si>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</si>
  <si>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</si>
  <si>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</si>
  <si>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</si>
  <si>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</si>
  <si>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</si>
  <si>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</si>
  <si>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</si>
  <si>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</si>
  <si>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</si>
  <si>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</si>
  <si>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</si>
  <si>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</si>
  <si>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</si>
  <si>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</si>
  <si>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</si>
  <si>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</si>
  <si>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</si>
  <si>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</si>
  <si>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</si>
  <si>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</si>
  <si>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</si>
  <si>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</si>
  <si>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</si>
  <si>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</si>
  <si>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</si>
  <si>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</si>
  <si>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</si>
  <si>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</si>
  <si>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</si>
  <si>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</si>
  <si>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</si>
  <si>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</si>
  <si>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</si>
  <si>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</si>
  <si>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</si>
  <si>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</si>
  <si>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</si>
  <si>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</si>
  <si>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</si>
  <si>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</si>
  <si>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</si>
  <si>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</si>
  <si>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</si>
  <si>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</si>
  <si>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</si>
  <si>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</si>
  <si>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</si>
  <si>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</si>
  <si>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</si>
  <si>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</si>
  <si>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</si>
  <si>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</si>
  <si>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</si>
  <si>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</si>
  <si>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</si>
  <si>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</si>
  <si>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</si>
  <si>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</si>
  <si>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</si>
  <si>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</si>
  <si>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</si>
  <si>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</si>
  <si>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</si>
  <si>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</si>
  <si>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</si>
  <si>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</si>
  <si>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</si>
  <si>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</si>
  <si>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</si>
  <si>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</si>
  <si>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</si>
  <si>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</si>
  <si>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</si>
  <si>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</si>
  <si>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</si>
  <si>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</si>
  <si>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</si>
  <si>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</si>
  <si>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</si>
  <si>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</si>
  <si>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</si>
  <si>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</si>
  <si>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</si>
  <si>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</si>
  <si>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</si>
  <si>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</si>
  <si>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</si>
  <si>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</si>
  <si>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</si>
  <si>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</si>
  <si>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</si>
  <si>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</si>
  <si>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</si>
  <si>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</si>
  <si>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</si>
  <si>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</si>
  <si>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</si>
  <si>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</si>
  <si>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</si>
  <si>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</si>
  <si>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</si>
  <si>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</si>
  <si>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</si>
  <si>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</si>
  <si>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</si>
  <si>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</si>
  <si>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</si>
  <si>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</si>
  <si>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</si>
  <si>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</si>
  <si>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</si>
  <si>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</si>
  <si>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</si>
  <si>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</si>
  <si>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</si>
  <si>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</si>
  <si>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</si>
  <si>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</si>
  <si>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</si>
  <si>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</si>
  <si>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</si>
  <si>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</si>
  <si>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</si>
  <si>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</si>
  <si>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</si>
  <si>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</si>
  <si>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</si>
  <si>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</si>
  <si>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</si>
  <si>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</si>
  <si>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</si>
  <si>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</si>
  <si>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</si>
  <si>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</si>
  <si>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</si>
  <si>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</si>
  <si>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</si>
  <si>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</si>
  <si>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</si>
  <si>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</si>
  <si>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</si>
  <si>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</si>
  <si>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</si>
  <si>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</si>
  <si>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</si>
  <si>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</si>
  <si>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</si>
  <si>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</si>
  <si>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</si>
  <si>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</si>
  <si>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</si>
  <si>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</si>
  <si>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</si>
  <si>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</si>
  <si>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</si>
  <si>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</si>
  <si>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</si>
  <si>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</si>
  <si>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</si>
  <si>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</si>
  <si>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</si>
  <si>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</si>
  <si>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</si>
  <si>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</si>
  <si>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</si>
  <si>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</si>
  <si>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</si>
  <si>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</si>
  <si>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</si>
  <si>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</si>
  <si>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</si>
  <si>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</si>
  <si>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</si>
  <si>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</si>
  <si>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</si>
  <si>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</si>
  <si>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</si>
  <si>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</si>
  <si>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</si>
  <si>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</si>
  <si>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</si>
  <si>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</si>
  <si>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</si>
  <si>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</si>
  <si>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</si>
  <si>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</si>
  <si>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</si>
  <si>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</si>
  <si>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</si>
  <si>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</si>
  <si>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</si>
  <si>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</si>
  <si>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</si>
  <si>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</si>
  <si>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</si>
  <si>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</si>
  <si>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</si>
  <si>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</si>
  <si>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</si>
  <si>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</si>
  <si>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</si>
  <si>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</si>
  <si>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</si>
  <si>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</si>
  <si>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</si>
  <si>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</si>
  <si>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</si>
  <si>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</si>
  <si>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</si>
  <si>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</si>
  <si>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</si>
  <si>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</si>
  <si>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</si>
  <si>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</si>
  <si>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</si>
  <si>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</si>
  <si>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</si>
  <si>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</si>
  <si>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</si>
  <si>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</si>
  <si>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</si>
  <si>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</si>
  <si>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</si>
  <si>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</si>
  <si>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</si>
  <si>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</si>
  <si>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</si>
  <si>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</si>
  <si>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</si>
  <si>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</si>
  <si>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</si>
  <si>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</si>
  <si>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</si>
  <si>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</si>
  <si>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</si>
  <si>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</si>
  <si>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</si>
  <si>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</si>
  <si>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</si>
  <si>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</si>
  <si>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</si>
  <si>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</si>
  <si>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</si>
  <si>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</si>
  <si>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</si>
  <si>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</si>
  <si>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</si>
  <si>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</si>
  <si>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</si>
  <si>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</si>
  <si>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</si>
  <si>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</si>
  <si>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</si>
  <si>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</si>
  <si>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</si>
  <si>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</si>
  <si>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</si>
  <si>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</si>
  <si>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</si>
  <si>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</si>
  <si>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</si>
  <si>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</si>
  <si>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</si>
  <si>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</si>
  <si>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</si>
  <si>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</si>
  <si>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</si>
  <si>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</si>
  <si>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</si>
  <si>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</si>
  <si>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</si>
  <si>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</si>
  <si>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</si>
  <si>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</si>
  <si>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</si>
  <si>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</si>
  <si>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</si>
  <si>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</si>
  <si>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</si>
  <si>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</si>
  <si>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</si>
  <si>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</si>
  <si>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</si>
  <si>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</si>
  <si>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</si>
  <si>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</si>
  <si>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</si>
  <si>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</si>
  <si>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</si>
  <si>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</si>
  <si>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</si>
  <si>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</si>
  <si>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</si>
  <si>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</si>
  <si>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</si>
  <si>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</si>
  <si>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</si>
  <si>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</si>
  <si>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</si>
  <si>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</si>
  <si>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</si>
  <si>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</si>
  <si>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</si>
  <si>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</si>
  <si>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</si>
  <si>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</si>
  <si>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</si>
  <si>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</si>
  <si>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</si>
  <si>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</si>
  <si>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</si>
  <si>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</si>
  <si>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</si>
  <si>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</si>
  <si>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</si>
  <si>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</si>
  <si>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</si>
  <si>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</si>
  <si>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</si>
  <si>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</si>
  <si>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</si>
  <si>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</si>
  <si>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</si>
  <si>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</si>
  <si>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</si>
  <si>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</si>
  <si>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</si>
  <si>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</si>
  <si>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</si>
  <si>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</si>
  <si>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</si>
  <si>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</si>
  <si>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</si>
  <si>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</si>
  <si>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</si>
  <si>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</si>
  <si>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</si>
  <si>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</si>
  <si>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</si>
  <si>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</si>
  <si>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</si>
  <si>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</si>
  <si>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</si>
  <si>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</si>
  <si>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</si>
  <si>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</si>
  <si>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</si>
  <si>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</si>
  <si>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</si>
  <si>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</si>
  <si>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</si>
  <si>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</si>
  <si>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</si>
  <si>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</si>
  <si>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</si>
  <si>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</si>
  <si>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</si>
  <si>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</si>
  <si>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</si>
  <si>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</si>
  <si>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</si>
  <si>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</si>
  <si>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</si>
  <si>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</si>
  <si>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</si>
  <si>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</si>
  <si>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</si>
  <si>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</si>
  <si>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</si>
  <si>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</si>
  <si>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</si>
  <si>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</si>
  <si>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</si>
  <si>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</si>
  <si>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</si>
  <si>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</si>
  <si>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</si>
  <si>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</si>
  <si>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</si>
  <si>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</si>
  <si>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</si>
  <si>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</si>
  <si>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</si>
  <si>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</si>
  <si>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</si>
  <si>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</si>
  <si>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</si>
  <si>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</si>
  <si>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</si>
  <si>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</si>
  <si>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</si>
  <si>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</si>
  <si>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</si>
  <si>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</si>
  <si>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</si>
  <si>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</si>
  <si>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</si>
  <si>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</si>
  <si>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</si>
  <si>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</si>
  <si>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</si>
  <si>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</si>
  <si>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</si>
  <si>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</si>
  <si>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</si>
  <si>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</si>
  <si>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</si>
  <si>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</si>
  <si>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</si>
  <si>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</si>
  <si>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</si>
  <si>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</si>
  <si>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</si>
  <si>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</si>
  <si>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</si>
  <si>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</si>
  <si>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</si>
  <si>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</si>
  <si>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</si>
  <si>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</si>
  <si>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</si>
  <si>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</si>
  <si>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</si>
  <si>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</si>
  <si>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</si>
  <si>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</si>
  <si>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</si>
  <si>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</si>
  <si>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</si>
  <si>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</si>
  <si>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</si>
  <si>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</si>
  <si>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</si>
  <si>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</si>
  <si>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</si>
  <si>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</si>
  <si>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</si>
  <si>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</si>
  <si>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</si>
  <si>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</si>
  <si>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</si>
  <si>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</si>
  <si>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</si>
  <si>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</si>
  <si>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</si>
  <si>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</si>
  <si>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</si>
  <si>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</si>
  <si>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</si>
  <si>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</si>
  <si>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</si>
  <si>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</si>
  <si>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</si>
  <si>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</si>
  <si>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</si>
  <si>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</si>
  <si>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</si>
  <si>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</si>
  <si>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</si>
  <si>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</si>
  <si>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</si>
  <si>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</si>
  <si>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</si>
  <si>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</si>
  <si>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</si>
  <si>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</si>
  <si>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</si>
  <si>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</si>
  <si>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</si>
  <si>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</si>
  <si>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</si>
  <si>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</si>
  <si>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</si>
  <si>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</si>
  <si>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</si>
  <si>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</si>
  <si>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</si>
  <si>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</si>
  <si>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</si>
  <si>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</si>
  <si>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</si>
  <si>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</si>
  <si>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</si>
  <si>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</si>
  <si>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</si>
  <si>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</si>
  <si>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</si>
  <si>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</si>
  <si>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</si>
  <si>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</si>
  <si>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</si>
  <si>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</si>
  <si>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</si>
  <si>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</si>
  <si>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</si>
  <si>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</si>
  <si>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</si>
  <si>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</si>
  <si>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</si>
  <si>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</si>
  <si>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</si>
  <si>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</si>
  <si>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</si>
  <si>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</si>
  <si>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</si>
  <si>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</si>
  <si>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</si>
  <si>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</si>
  <si>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</si>
  <si>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</si>
  <si>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</si>
  <si>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</si>
  <si>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</si>
  <si>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</si>
  <si>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</si>
  <si>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</si>
  <si>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</si>
  <si>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</si>
  <si>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</si>
  <si>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</si>
  <si>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</si>
  <si>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</si>
  <si>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</si>
  <si>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</si>
  <si>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</si>
  <si>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</si>
  <si>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</si>
  <si>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</si>
  <si>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</si>
  <si>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</si>
  <si>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</si>
  <si>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</si>
  <si>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</si>
  <si>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</si>
  <si>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</si>
  <si>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</si>
  <si>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</si>
  <si>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</si>
  <si>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</si>
  <si>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</si>
  <si>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</si>
  <si>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</si>
  <si>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</si>
  <si>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</si>
  <si>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</si>
  <si>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</si>
  <si>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</si>
  <si>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</si>
  <si>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</si>
  <si>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</si>
  <si>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</si>
  <si>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</si>
  <si>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</si>
  <si>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</si>
  <si>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</si>
  <si>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</si>
  <si>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</si>
  <si>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</si>
  <si>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</si>
  <si>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</si>
  <si>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</si>
  <si>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</si>
  <si>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</si>
  <si>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</si>
  <si>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</si>
  <si>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</si>
  <si>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</si>
  <si>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</si>
  <si>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</si>
  <si>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</si>
  <si>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</si>
  <si>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</si>
  <si>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</si>
  <si>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</si>
  <si>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</si>
  <si>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</si>
  <si>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</si>
  <si>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</si>
  <si>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</si>
  <si>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</si>
  <si>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</si>
  <si>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</si>
  <si>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</si>
  <si>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</si>
  <si>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</si>
  <si>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</si>
  <si>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</si>
  <si>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</si>
  <si>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</si>
  <si>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</si>
  <si>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</si>
  <si>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</si>
  <si>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</si>
  <si>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</si>
  <si>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</si>
  <si>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</si>
  <si>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</si>
  <si>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</si>
  <si>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</si>
  <si>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</si>
  <si>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</si>
  <si>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</si>
  <si>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</si>
  <si>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</si>
  <si>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</si>
  <si>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</si>
  <si>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</si>
  <si>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</si>
  <si>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</si>
  <si>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</si>
  <si>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</si>
  <si>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</si>
  <si>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</si>
  <si>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</si>
  <si>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</si>
  <si>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</si>
  <si>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</si>
  <si>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</si>
  <si>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</si>
  <si>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</si>
  <si>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</si>
  <si>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</si>
  <si>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</si>
  <si>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</si>
  <si>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</si>
  <si>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</si>
  <si>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</si>
  <si>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</si>
  <si>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</si>
  <si>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</si>
  <si>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</si>
  <si>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</si>
  <si>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</si>
  <si>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</si>
  <si>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</si>
  <si>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</si>
  <si>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</si>
  <si>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</si>
  <si>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</si>
  <si>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</si>
  <si>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</si>
  <si>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</si>
  <si>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</si>
  <si>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</si>
  <si>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</si>
  <si>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</si>
  <si>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</si>
  <si>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</si>
  <si>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</si>
  <si>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</si>
  <si>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</si>
  <si>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</si>
  <si>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</si>
  <si>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</si>
  <si>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</si>
  <si>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</si>
  <si>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</si>
  <si>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</si>
  <si>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</si>
  <si>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</si>
  <si>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</si>
  <si>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</si>
  <si>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</si>
  <si>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</si>
  <si>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</si>
  <si>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</si>
  <si>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</si>
  <si>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</si>
  <si>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</si>
  <si>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</si>
  <si>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</si>
  <si>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</si>
  <si>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</si>
  <si>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</si>
  <si>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</si>
  <si>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</si>
  <si>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</si>
  <si>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</si>
  <si>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</si>
  <si>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</si>
  <si>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</si>
  <si>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</si>
  <si>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</si>
  <si>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</si>
  <si>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</si>
  <si>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</si>
  <si>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</si>
  <si>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</si>
  <si>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</si>
  <si>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</si>
  <si>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</si>
  <si>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</si>
  <si>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</si>
  <si>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</si>
  <si>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</si>
  <si>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</si>
  <si>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</si>
  <si>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</si>
  <si>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</si>
  <si>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</si>
  <si>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</si>
  <si>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</si>
  <si>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</si>
  <si>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</si>
  <si>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</si>
  <si>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</si>
  <si>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</si>
  <si>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</si>
  <si>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</si>
  <si>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</si>
  <si>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</si>
  <si>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</si>
  <si>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</si>
  <si>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</si>
  <si>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</si>
  <si>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</si>
  <si>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</si>
  <si>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</si>
  <si>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</si>
  <si>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</si>
  <si>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</si>
  <si>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</si>
  <si>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</si>
  <si>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</si>
  <si>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</si>
  <si>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</si>
  <si>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</si>
  <si>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</si>
  <si>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</si>
  <si>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</si>
  <si>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</si>
  <si>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</si>
  <si>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</si>
  <si>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</si>
  <si>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</si>
  <si>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</si>
  <si>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</si>
  <si>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</si>
  <si>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</si>
  <si>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</si>
  <si>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</si>
  <si>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</si>
  <si>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</si>
  <si>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</si>
  <si>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</si>
  <si>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</si>
  <si>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</si>
  <si>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</si>
  <si>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</si>
  <si>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</si>
  <si>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</si>
  <si>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</si>
  <si>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</si>
  <si>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</si>
  <si>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</si>
  <si>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</si>
  <si>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</si>
  <si>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</si>
  <si>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</si>
  <si>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</si>
  <si>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</si>
  <si>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</si>
  <si>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</si>
  <si>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</si>
  <si>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</si>
  <si>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</si>
  <si>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</si>
  <si>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</si>
  <si>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</si>
  <si>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</si>
  <si>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</si>
  <si>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</si>
  <si>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</si>
  <si>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</si>
  <si>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</si>
  <si>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</si>
  <si>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</si>
  <si>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</si>
  <si>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</si>
  <si>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</si>
  <si>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</si>
  <si>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</si>
  <si>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</si>
  <si>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</si>
  <si>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</si>
  <si>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</si>
  <si>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</si>
  <si>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</si>
  <si>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</si>
  <si>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</si>
  <si>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</si>
  <si>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</si>
  <si>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</si>
  <si>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</si>
  <si>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</si>
  <si>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</si>
  <si>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</si>
  <si>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</si>
  <si>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</si>
  <si>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</si>
  <si>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</si>
  <si>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</si>
  <si>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</si>
  <si>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</si>
  <si>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</si>
  <si>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</si>
  <si>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</si>
  <si>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</si>
  <si>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</si>
  <si>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</si>
  <si>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</si>
  <si>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</si>
  <si>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</si>
  <si>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</si>
  <si>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</si>
  <si>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</si>
  <si>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</si>
  <si>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</si>
  <si>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</si>
  <si>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</si>
  <si>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</si>
  <si>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</si>
  <si>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</si>
  <si>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</si>
  <si>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</si>
  <si>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</si>
  <si>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</si>
  <si>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</si>
  <si>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</si>
  <si>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</si>
  <si>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</si>
  <si>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</si>
  <si>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</si>
  <si>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</si>
  <si>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</si>
  <si>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</si>
  <si>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</si>
  <si>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</si>
  <si>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</si>
  <si>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</si>
  <si>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</si>
  <si>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</si>
  <si>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</si>
  <si>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</si>
  <si>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</si>
  <si>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</si>
  <si>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</si>
  <si>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</si>
  <si>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</si>
  <si>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</si>
  <si>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</si>
  <si>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</si>
  <si>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</si>
  <si>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</si>
  <si>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</si>
  <si>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</si>
  <si>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</si>
  <si>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</si>
  <si>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</si>
  <si>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</si>
  <si>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</si>
  <si>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</si>
  <si>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</si>
  <si>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</si>
  <si>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</si>
  <si>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</si>
  <si>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</si>
  <si>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</si>
  <si>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</si>
  <si>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</si>
  <si>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</si>
  <si>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</si>
  <si>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</si>
  <si>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</si>
  <si>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</si>
  <si>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</si>
  <si>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</si>
  <si>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</si>
  <si>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</si>
  <si>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</si>
  <si>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</si>
  <si>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</si>
  <si>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</si>
  <si>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</si>
  <si>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</si>
  <si>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</si>
  <si>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</si>
  <si>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</si>
  <si>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</si>
  <si>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</si>
  <si>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</si>
  <si>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</si>
  <si>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</si>
  <si>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</si>
  <si>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</si>
  <si>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</si>
  <si>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</si>
  <si>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</si>
  <si>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</si>
  <si>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</si>
  <si>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</si>
  <si>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</si>
  <si>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</si>
  <si>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</si>
  <si>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</si>
  <si>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</si>
  <si>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</si>
  <si>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</si>
  <si>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</si>
  <si>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</si>
  <si>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</si>
  <si>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</si>
  <si>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</si>
  <si>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</si>
  <si>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</si>
  <si>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</si>
  <si>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</si>
  <si>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</si>
  <si>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</si>
  <si>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</si>
  <si>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</si>
  <si>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</si>
  <si>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</si>
  <si>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</si>
  <si>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</si>
  <si>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</si>
  <si>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</si>
  <si>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</si>
  <si>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</si>
  <si>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</si>
  <si>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</si>
  <si>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</si>
  <si>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</si>
  <si>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</si>
  <si>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</si>
  <si>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</si>
  <si>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</si>
  <si>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</si>
  <si>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</si>
  <si>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</si>
  <si>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</si>
  <si>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</si>
  <si>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</si>
  <si>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</si>
  <si>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</si>
  <si>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</si>
  <si>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</si>
  <si>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</si>
  <si>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</si>
  <si>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</si>
  <si>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</si>
  <si>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</si>
  <si>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</si>
  <si>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</si>
  <si>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</si>
  <si>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</si>
  <si>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</si>
  <si>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</si>
  <si>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</si>
  <si>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</si>
  <si>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</si>
  <si>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</si>
  <si>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</si>
  <si>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</si>
  <si>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</si>
  <si>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</si>
  <si>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</si>
  <si>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</si>
  <si>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</si>
  <si>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</si>
  <si>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</si>
  <si>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</si>
  <si>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</si>
  <si>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</si>
  <si>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</si>
  <si>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</si>
  <si>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</si>
  <si>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</si>
  <si>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</si>
  <si>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</si>
  <si>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</si>
  <si>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</si>
  <si>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</si>
  <si>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</si>
  <si>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</si>
  <si>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</si>
  <si>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</si>
  <si>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</si>
  <si>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</si>
  <si>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</si>
  <si>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</si>
  <si>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</si>
  <si>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</si>
  <si>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</si>
  <si>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</si>
  <si>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</si>
  <si>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</si>
  <si>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</si>
  <si>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</si>
  <si>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</si>
  <si>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</si>
  <si>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</si>
  <si>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</si>
  <si>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</si>
  <si>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</si>
  <si>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</si>
  <si>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</si>
  <si>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</si>
  <si>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</si>
  <si>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</si>
  <si>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</si>
  <si>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</si>
  <si>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</si>
  <si>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</si>
  <si>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</si>
  <si>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</si>
  <si>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</si>
  <si>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</si>
  <si>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</si>
  <si>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</si>
  <si>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</si>
  <si>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</si>
  <si>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</si>
  <si>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</si>
  <si>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</si>
  <si>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</si>
  <si>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</si>
  <si>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</si>
  <si>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</si>
  <si>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</si>
  <si>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</si>
  <si>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</si>
  <si>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</si>
  <si>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</si>
  <si>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</si>
  <si>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</si>
  <si>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</si>
  <si>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</si>
  <si>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</si>
  <si>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</si>
  <si>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</si>
  <si>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</si>
  <si>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</si>
  <si>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</si>
  <si>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</si>
  <si>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</si>
  <si>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</si>
  <si>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</si>
  <si>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</si>
  <si>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</si>
  <si>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</si>
  <si>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</si>
  <si>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</si>
  <si>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</si>
  <si>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</si>
  <si>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</si>
  <si>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</si>
  <si>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</si>
  <si>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</si>
  <si>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</si>
  <si>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</si>
  <si>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</si>
  <si>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</si>
  <si>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</si>
  <si>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</si>
  <si>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</si>
  <si>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</si>
  <si>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</si>
  <si>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</si>
  <si>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</si>
  <si>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</si>
  <si>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</si>
  <si>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</si>
  <si>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</si>
  <si>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</si>
  <si>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</si>
  <si>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</si>
  <si>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</si>
  <si>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</si>
  <si>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</si>
  <si>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</si>
  <si>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</si>
  <si>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</si>
  <si>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</si>
  <si>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</si>
  <si>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</si>
  <si>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</si>
  <si>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</si>
  <si>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</si>
  <si>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</si>
  <si>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</si>
  <si>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</si>
  <si>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</si>
  <si>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</si>
  <si>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</si>
  <si>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</si>
  <si>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</si>
  <si>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</si>
  <si>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</si>
  <si>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</si>
  <si>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</si>
  <si>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</si>
  <si>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</si>
  <si>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</si>
  <si>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</si>
  <si>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</si>
  <si>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</si>
  <si>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</si>
  <si>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</si>
  <si>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</si>
  <si>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</si>
  <si>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</si>
  <si>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</si>
  <si>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</si>
  <si>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</si>
  <si>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</si>
  <si>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</si>
  <si>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</si>
  <si>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</si>
  <si>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</si>
  <si>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</si>
  <si>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</si>
  <si>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</si>
  <si>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</si>
  <si>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</si>
  <si>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</si>
  <si>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</si>
  <si>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</si>
  <si>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</si>
  <si>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</si>
  <si>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</si>
  <si>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</si>
  <si>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</si>
  <si>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</si>
  <si>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</si>
  <si>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</si>
  <si>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</si>
  <si>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</si>
  <si>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</si>
  <si>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</si>
  <si>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</si>
  <si>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</si>
  <si>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</si>
  <si>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</si>
  <si>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</si>
  <si>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</si>
  <si>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</si>
  <si>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</si>
  <si>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</si>
  <si>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</si>
  <si>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</si>
  <si>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</si>
  <si>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</si>
  <si>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</si>
  <si>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</si>
  <si>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</si>
  <si>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</si>
  <si>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</si>
  <si>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</si>
  <si>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</si>
  <si>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</si>
  <si>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</si>
  <si>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</si>
  <si>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</si>
  <si>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</si>
  <si>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</si>
  <si>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</si>
  <si>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</si>
  <si>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</si>
  <si>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</si>
  <si>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</si>
  <si>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</si>
  <si>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</si>
  <si>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</si>
  <si>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</si>
  <si>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</si>
  <si>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</si>
  <si>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</si>
  <si>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</si>
  <si>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</si>
  <si>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</si>
  <si>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</si>
  <si>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</si>
  <si>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</si>
  <si>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</si>
  <si>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</si>
  <si>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</si>
  <si>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</si>
  <si>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</si>
  <si>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</si>
  <si>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</si>
  <si>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</si>
  <si>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</si>
  <si>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</si>
  <si>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</si>
  <si>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</si>
  <si>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</si>
  <si>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</si>
  <si>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</si>
  <si>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</si>
  <si>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</si>
  <si>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</si>
  <si>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</si>
  <si>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</si>
  <si>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</si>
  <si>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</si>
  <si>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</si>
  <si>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</si>
  <si>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</si>
  <si>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</si>
  <si>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</si>
  <si>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</si>
  <si>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</si>
  <si>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</si>
  <si>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</si>
  <si>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</si>
  <si>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</si>
  <si>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</si>
  <si>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</si>
  <si>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</si>
  <si>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</si>
  <si>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</si>
  <si>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</si>
  <si>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</si>
  <si>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</si>
  <si>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</si>
  <si>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</si>
  <si>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</si>
  <si>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</si>
  <si>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</si>
  <si>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</si>
  <si>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</si>
  <si>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</si>
  <si>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</si>
  <si>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</si>
  <si>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</si>
  <si>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</si>
  <si>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</si>
  <si>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</si>
  <si>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</si>
  <si>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</si>
  <si>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</si>
  <si>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</si>
  <si>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</si>
  <si>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</si>
  <si>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</si>
  <si>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</si>
  <si>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</si>
  <si>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</si>
  <si>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</si>
  <si>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</si>
  <si>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</si>
  <si>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</si>
  <si>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</si>
  <si>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</si>
  <si>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</si>
  <si>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</si>
  <si>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</si>
  <si>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</si>
  <si>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</si>
  <si>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</si>
  <si>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</si>
  <si>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</si>
  <si>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</si>
  <si>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</si>
  <si>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</si>
  <si>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</si>
  <si>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</si>
  <si>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</si>
  <si>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</si>
  <si>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</si>
  <si>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</si>
  <si>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</si>
  <si>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</si>
  <si>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</si>
  <si>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</si>
  <si>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</si>
  <si>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</si>
  <si>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</si>
  <si>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</si>
  <si>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</si>
  <si>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</si>
  <si>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</si>
  <si>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</si>
  <si>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</si>
  <si>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</si>
  <si>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</si>
  <si>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</si>
  <si>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</si>
  <si>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</si>
  <si>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</si>
  <si>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</si>
  <si>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</si>
  <si>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</si>
  <si>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</si>
  <si>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</si>
  <si>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</si>
  <si>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</si>
  <si>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</si>
  <si>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</si>
  <si>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</si>
  <si>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</si>
  <si>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</si>
  <si>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</si>
  <si>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</si>
  <si>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</si>
  <si>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</si>
  <si>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</si>
  <si>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</si>
  <si>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</si>
  <si>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</si>
  <si>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</si>
  <si>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</si>
  <si>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</si>
  <si>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</si>
  <si>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</si>
  <si>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</si>
  <si>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</si>
  <si>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</si>
  <si>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</si>
  <si>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</si>
  <si>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</si>
  <si>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</si>
  <si>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</si>
  <si>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</si>
  <si>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</si>
  <si>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</si>
  <si>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</si>
  <si>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</si>
  <si>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</si>
  <si>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</si>
  <si>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</si>
  <si>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</si>
  <si>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</si>
  <si>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</si>
  <si>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</si>
  <si>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</si>
  <si>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</si>
  <si>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</si>
  <si>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</si>
  <si>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</si>
  <si>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</si>
  <si>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</si>
  <si>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</si>
  <si>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</si>
  <si>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</si>
  <si>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</si>
  <si>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</si>
  <si>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</si>
  <si>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</si>
  <si>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</si>
  <si>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</si>
  <si>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</si>
  <si>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</si>
  <si>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</si>
  <si>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</si>
  <si>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</si>
  <si>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</si>
  <si>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</si>
  <si>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</si>
  <si>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</si>
  <si>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</si>
  <si>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</si>
  <si>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</si>
  <si>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</si>
  <si>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</si>
  <si>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</si>
  <si>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</si>
  <si>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</si>
  <si>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</si>
  <si>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</si>
  <si>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</si>
  <si>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</si>
  <si>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</si>
  <si>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</si>
  <si>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</si>
  <si>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</si>
  <si>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</si>
  <si>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</si>
  <si>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</si>
  <si>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</si>
  <si>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</si>
  <si>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</si>
  <si>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</si>
  <si>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</si>
  <si>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</si>
  <si>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</si>
  <si>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</si>
  <si>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</si>
  <si>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</si>
  <si>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</si>
  <si>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</si>
  <si>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</si>
  <si>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</si>
  <si>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</si>
  <si>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</si>
  <si>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</si>
  <si>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</si>
  <si>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</si>
  <si>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</si>
  <si>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</si>
  <si>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</si>
  <si>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</si>
  <si>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</si>
  <si>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</si>
  <si>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</si>
  <si>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</si>
  <si>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</si>
  <si>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</si>
  <si>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</si>
  <si>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</si>
  <si>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</si>
  <si>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</si>
  <si>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</si>
  <si>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</si>
  <si>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</si>
  <si>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</si>
  <si>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</si>
  <si>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</si>
  <si>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</si>
  <si>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</si>
  <si>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</si>
  <si>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</si>
  <si>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</si>
  <si>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</si>
  <si>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</si>
  <si>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</si>
  <si>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</si>
  <si>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</si>
  <si>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</si>
  <si>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</si>
  <si>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</si>
  <si>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</si>
  <si>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</si>
  <si>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</si>
  <si>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</si>
  <si>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</si>
  <si>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</si>
  <si>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</si>
  <si>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</si>
  <si>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</si>
  <si>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</si>
  <si>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</si>
  <si>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</si>
  <si>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</si>
  <si>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</si>
  <si>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</si>
  <si>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</si>
  <si>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</si>
  <si>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</si>
  <si>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</si>
  <si>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</si>
  <si>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</si>
  <si>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</si>
  <si>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</si>
  <si>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</si>
  <si>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</si>
  <si>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</si>
  <si>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</si>
  <si>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</si>
  <si>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</si>
  <si>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</si>
  <si>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</si>
  <si>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</si>
  <si>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</si>
  <si>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</si>
  <si>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</si>
  <si>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</si>
  <si>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</si>
  <si>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</si>
  <si>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</si>
  <si>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</si>
  <si>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</si>
  <si>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</si>
  <si>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</si>
  <si>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</si>
  <si>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</si>
  <si>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</si>
  <si>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</si>
  <si>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</si>
  <si>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</si>
  <si>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</si>
  <si>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</si>
  <si>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</si>
  <si>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</si>
  <si>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</si>
  <si>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</si>
  <si>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</si>
  <si>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</si>
  <si>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</si>
  <si>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</si>
  <si>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</si>
  <si>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</si>
  <si>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</si>
  <si>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</si>
  <si>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</si>
  <si>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</si>
  <si>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</si>
  <si>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</si>
  <si>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</si>
  <si>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</si>
  <si>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</si>
  <si>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</si>
  <si>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</si>
  <si>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</si>
  <si>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</si>
  <si>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</si>
  <si>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</si>
  <si>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</si>
  <si>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</si>
  <si>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</si>
  <si>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</si>
  <si>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</si>
  <si>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</si>
  <si>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</si>
  <si>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</si>
  <si>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</si>
  <si>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</si>
  <si>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</si>
  <si>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</si>
  <si>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</si>
  <si>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</si>
  <si>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</si>
  <si>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</si>
  <si>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</si>
  <si>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</si>
  <si>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</si>
  <si>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</si>
  <si>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</si>
  <si>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</si>
  <si>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</si>
  <si>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</si>
  <si>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</si>
  <si>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</si>
  <si>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</si>
  <si>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</si>
  <si>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</si>
  <si>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</si>
  <si>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</si>
  <si>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</si>
  <si>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</si>
  <si>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</si>
  <si>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</si>
  <si>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</si>
  <si>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</si>
  <si>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</si>
  <si>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</si>
  <si>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</si>
  <si>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</si>
  <si>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</si>
  <si>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</si>
  <si>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</si>
  <si>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</si>
  <si>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</si>
  <si>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</si>
  <si>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</si>
  <si>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</si>
  <si>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</si>
  <si>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</si>
  <si>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</si>
  <si>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</si>
  <si>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</si>
  <si>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</si>
  <si>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</si>
  <si>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</si>
  <si>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</si>
  <si>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</si>
  <si>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</si>
  <si>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</si>
  <si>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</si>
  <si>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</si>
  <si>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</si>
  <si>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</si>
  <si>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</si>
  <si>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</si>
  <si>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</si>
  <si>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</si>
  <si>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</si>
  <si>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</si>
  <si>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</si>
  <si>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</si>
  <si>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</si>
  <si>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</si>
  <si>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</si>
  <si>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</si>
  <si>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</si>
  <si>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</si>
  <si>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</si>
  <si>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</si>
  <si>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</si>
  <si>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</si>
  <si>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</si>
  <si>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</si>
  <si>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</si>
  <si>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</si>
  <si>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</si>
  <si>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</si>
  <si>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</si>
  <si>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</si>
  <si>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</si>
  <si>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</si>
  <si>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</si>
  <si>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</si>
  <si>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</si>
  <si>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</si>
  <si>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</si>
  <si>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</si>
  <si>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</si>
  <si>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</si>
  <si>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</si>
  <si>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</si>
  <si>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</si>
  <si>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</si>
  <si>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</si>
  <si>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</si>
  <si>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</si>
  <si>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</si>
  <si>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</si>
  <si>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</si>
  <si>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</si>
  <si>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</si>
  <si>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</si>
  <si>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</si>
  <si>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</si>
  <si>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</si>
  <si>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</si>
  <si>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</si>
  <si>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</si>
  <si>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</si>
  <si>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</si>
  <si>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</si>
  <si>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</si>
  <si>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</si>
  <si>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</si>
  <si>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</si>
  <si>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</si>
  <si>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</si>
  <si>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</si>
  <si>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</si>
  <si>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</si>
  <si>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</si>
  <si>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</si>
  <si>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</si>
  <si>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</si>
  <si>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</si>
  <si>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</si>
  <si>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</si>
  <si>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</si>
  <si>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</si>
  <si>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</si>
  <si>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</si>
  <si>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</si>
  <si>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</si>
  <si>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</si>
  <si>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</si>
  <si>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</si>
  <si>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</si>
  <si>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</si>
  <si>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</si>
  <si>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</si>
  <si>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</si>
  <si>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</si>
  <si>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</si>
  <si>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</si>
  <si>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</si>
  <si>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</si>
  <si>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</si>
  <si>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</si>
  <si>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</si>
  <si>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</si>
  <si>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</si>
  <si>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</si>
  <si>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</si>
  <si>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</si>
  <si>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</si>
  <si>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</si>
  <si>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</si>
  <si>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</si>
  <si>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</si>
  <si>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</si>
  <si>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</si>
  <si>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</si>
  <si>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</si>
  <si>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</si>
  <si>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</si>
  <si>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</si>
  <si>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</si>
  <si>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</si>
  <si>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</si>
  <si>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</si>
  <si>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</si>
  <si>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</si>
  <si>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</si>
  <si>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</si>
  <si>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</si>
  <si>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</si>
  <si>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</si>
  <si>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</si>
  <si>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</si>
  <si>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</si>
  <si>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</si>
  <si>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</si>
  <si>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</si>
  <si>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</si>
  <si>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</si>
  <si>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</si>
  <si>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</si>
  <si>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</si>
  <si>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</si>
  <si>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</si>
  <si>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</si>
  <si>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</si>
  <si>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</si>
  <si>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</si>
  <si>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</si>
  <si>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</si>
  <si>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</si>
  <si>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</si>
  <si>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</si>
  <si>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</si>
  <si>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</si>
  <si>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</si>
  <si>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</si>
  <si>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</si>
  <si>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</si>
  <si>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</si>
  <si>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</si>
  <si>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</si>
  <si>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</si>
  <si>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</si>
  <si>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</si>
  <si>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</si>
  <si>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</si>
  <si>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</si>
  <si>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</si>
  <si>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</si>
  <si>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</si>
  <si>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</si>
  <si>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</si>
  <si>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</si>
  <si>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</si>
  <si>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</si>
  <si>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</si>
  <si>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</si>
  <si>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</si>
  <si>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</si>
  <si>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</si>
  <si>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</si>
  <si>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</si>
  <si>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</si>
  <si>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</si>
  <si>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</si>
  <si>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</si>
  <si>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</si>
  <si>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</si>
  <si>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</si>
  <si>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</si>
  <si>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</si>
  <si>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</si>
  <si>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</si>
  <si>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</si>
  <si>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</si>
  <si>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</si>
  <si>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</si>
  <si>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</si>
  <si>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</si>
  <si>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</si>
  <si>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</si>
  <si>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</si>
  <si>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</si>
  <si>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</si>
  <si>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</si>
  <si>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</si>
  <si>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</si>
  <si>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</si>
  <si>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</si>
  <si>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</si>
  <si>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</si>
  <si>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</si>
  <si>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</si>
  <si>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</si>
  <si>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</si>
  <si>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</si>
  <si>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</si>
  <si>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</si>
  <si>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</si>
  <si>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</si>
  <si>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</si>
  <si>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</si>
  <si>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</si>
  <si>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</si>
  <si>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</si>
  <si>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</si>
  <si>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</si>
  <si>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</si>
  <si>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</si>
  <si>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</si>
  <si>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</si>
  <si>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</si>
  <si>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</si>
  <si>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</si>
  <si>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</si>
  <si>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</si>
  <si>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</si>
  <si>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</si>
  <si>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</si>
  <si>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</si>
  <si>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</si>
  <si>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</si>
  <si>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</si>
  <si>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</si>
  <si>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</si>
  <si>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</si>
  <si>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</si>
  <si>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</si>
  <si>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</si>
  <si>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</si>
  <si>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</si>
  <si>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</si>
  <si>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</si>
  <si>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</si>
  <si>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</si>
  <si>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</si>
  <si>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</si>
  <si>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</si>
  <si>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</si>
  <si>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</si>
  <si>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</si>
  <si>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</si>
  <si>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</si>
  <si>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</si>
  <si>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</si>
  <si>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</si>
  <si>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</si>
  <si>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</si>
  <si>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</si>
  <si>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</si>
  <si>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</si>
  <si>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</si>
  <si>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</si>
  <si>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</si>
  <si>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</si>
  <si>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</si>
  <si>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</si>
  <si>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</si>
  <si>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</si>
  <si>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</si>
  <si>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</si>
  <si>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</si>
  <si>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</si>
  <si>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</si>
  <si>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</si>
  <si>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</si>
  <si>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</si>
  <si>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</si>
  <si>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</si>
  <si>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</si>
  <si>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</si>
  <si>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</si>
  <si>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</si>
  <si>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</si>
  <si>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</si>
  <si>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</si>
  <si>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</si>
  <si>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</si>
  <si>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</si>
  <si>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</si>
  <si>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</si>
  <si>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</si>
  <si>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</si>
  <si>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</si>
  <si>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</si>
  <si>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</si>
  <si>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</si>
  <si>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</si>
  <si>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</si>
  <si>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</si>
  <si>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</si>
  <si>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</si>
  <si>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</si>
  <si>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</si>
  <si>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</si>
  <si>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</si>
  <si>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</si>
  <si>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</si>
  <si>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</si>
  <si>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</si>
  <si>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</si>
  <si>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</si>
  <si>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</si>
  <si>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</si>
  <si>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</si>
  <si>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</si>
  <si>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</si>
  <si>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</si>
  <si>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</si>
  <si>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</si>
  <si>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</si>
  <si>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</si>
  <si>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</si>
  <si>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</si>
  <si>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</si>
  <si>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</si>
  <si>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</si>
  <si>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</si>
  <si>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</si>
  <si>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</si>
  <si>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</si>
  <si>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</si>
  <si>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</si>
  <si>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</si>
  <si>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</si>
  <si>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</si>
  <si>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</si>
  <si>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</si>
  <si>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</si>
  <si>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</si>
  <si>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</si>
  <si>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</si>
  <si>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</si>
  <si>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</si>
  <si>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</si>
  <si>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</si>
  <si>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</si>
  <si>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</si>
  <si>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</si>
  <si>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</si>
  <si>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</si>
  <si>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</si>
  <si>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</si>
  <si>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</si>
  <si>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</si>
  <si>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</si>
  <si>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</si>
  <si>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</si>
  <si>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</si>
  <si>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</si>
  <si>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</si>
  <si>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</si>
  <si>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</si>
  <si>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</si>
  <si>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</si>
  <si>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</si>
  <si>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</si>
  <si>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</si>
  <si>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</si>
  <si>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</si>
  <si>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</si>
  <si>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</si>
  <si>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</si>
  <si>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</si>
  <si>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</si>
  <si>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</si>
  <si>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</si>
  <si>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</si>
  <si>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</si>
  <si>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</si>
  <si>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</si>
  <si>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</si>
  <si>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</si>
  <si>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</si>
  <si>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</si>
  <si>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</si>
  <si>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</si>
  <si>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</si>
  <si>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</si>
  <si>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</si>
  <si>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</si>
  <si>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</si>
  <si>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</si>
  <si>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</si>
  <si>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</si>
  <si>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</si>
  <si>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</si>
  <si>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</si>
  <si>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</si>
  <si>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</si>
  <si>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</si>
  <si>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</si>
  <si>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</si>
  <si>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</si>
  <si>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</si>
  <si>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</si>
  <si>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</si>
  <si>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</si>
  <si>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</si>
  <si>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</si>
  <si>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</si>
  <si>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</si>
  <si>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</si>
  <si>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</si>
  <si>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</si>
  <si>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</si>
  <si>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</si>
  <si>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</si>
  <si>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</si>
  <si>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</si>
  <si>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</si>
  <si>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</si>
  <si>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</si>
  <si>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</si>
  <si>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</si>
  <si>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</si>
  <si>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</si>
  <si>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</si>
  <si>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</si>
  <si>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</si>
  <si>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</si>
  <si>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</si>
  <si>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</si>
  <si>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</si>
  <si>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</si>
  <si>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</si>
  <si>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</si>
  <si>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</si>
  <si>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</si>
  <si>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</si>
  <si>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</si>
  <si>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</si>
  <si>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</si>
  <si>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</si>
  <si>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</si>
  <si>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</si>
  <si>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</si>
  <si>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</si>
  <si>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</si>
  <si>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</si>
  <si>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</si>
  <si>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</si>
  <si>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</si>
  <si>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</si>
  <si>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</si>
  <si>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</si>
  <si>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</si>
  <si>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</si>
  <si>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</si>
  <si>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</si>
  <si>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</si>
  <si>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</si>
  <si>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</si>
  <si>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</si>
  <si>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</si>
  <si>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</si>
  <si>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</si>
  <si>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</si>
  <si>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</si>
  <si>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</si>
  <si>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</si>
  <si>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</si>
  <si>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</si>
  <si>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</si>
  <si>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</si>
  <si>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</si>
  <si>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</si>
  <si>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</si>
  <si>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</si>
  <si>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</si>
  <si>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</si>
  <si>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</si>
  <si>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</si>
  <si>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</si>
  <si>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</si>
  <si>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</si>
  <si>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</si>
  <si>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</si>
  <si>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</si>
  <si>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</si>
  <si>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</si>
  <si>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</si>
  <si>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</si>
  <si>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</si>
  <si>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</si>
  <si>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</si>
  <si>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</si>
  <si>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</si>
  <si>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</si>
  <si>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</si>
  <si>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</si>
  <si>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</si>
  <si>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</si>
  <si>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</si>
  <si>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</si>
  <si>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</si>
  <si>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</si>
  <si>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</si>
  <si>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</si>
  <si>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</si>
  <si>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</si>
  <si>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</si>
  <si>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</si>
  <si>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</si>
  <si>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</si>
  <si>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</si>
  <si>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</si>
  <si>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</si>
  <si>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</si>
  <si>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</si>
  <si>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</si>
  <si>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</si>
  <si>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</si>
  <si>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</si>
  <si>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</si>
  <si>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</si>
  <si>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</si>
  <si>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</si>
  <si>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</si>
  <si>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</si>
  <si>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</si>
  <si>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</si>
  <si>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</si>
  <si>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</si>
  <si>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</si>
  <si>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</si>
  <si>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</si>
  <si>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</si>
  <si>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</si>
  <si>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</si>
  <si>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</si>
  <si>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</si>
  <si>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</si>
  <si>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</si>
  <si>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</si>
  <si>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</si>
  <si>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</si>
  <si>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</si>
  <si>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</si>
  <si>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</si>
  <si>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</si>
  <si>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</si>
  <si>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</si>
  <si>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</si>
  <si>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</si>
  <si>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</si>
  <si>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</si>
  <si>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</si>
  <si>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</si>
  <si>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</si>
  <si>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</si>
  <si>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</si>
  <si>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</si>
  <si>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</si>
  <si>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</si>
  <si>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</si>
  <si>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</si>
  <si>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</si>
  <si>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</si>
  <si>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</si>
  <si>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</si>
  <si>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</si>
  <si>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</si>
  <si>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</si>
  <si>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</si>
  <si>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</si>
  <si>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</si>
  <si>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</si>
  <si>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</si>
  <si>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</si>
  <si>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</si>
  <si>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</si>
  <si>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</si>
  <si>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</si>
  <si>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</si>
  <si>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</si>
  <si>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</si>
  <si>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</si>
  <si>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</si>
  <si>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</si>
  <si>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</si>
  <si>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</si>
  <si>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</si>
  <si>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</si>
  <si>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</si>
  <si>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</si>
  <si>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</si>
  <si>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</si>
  <si>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</si>
  <si>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</si>
  <si>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</si>
  <si>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</si>
  <si>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</si>
  <si>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</si>
  <si>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</si>
  <si>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</si>
  <si>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</si>
  <si>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</si>
  <si>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</si>
  <si>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</si>
  <si>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</si>
  <si>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</si>
  <si>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</si>
  <si>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</si>
  <si>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</si>
  <si>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</si>
  <si>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</si>
  <si>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</si>
  <si>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</si>
  <si>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</si>
  <si>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</si>
  <si>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</si>
  <si>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</si>
  <si>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</si>
  <si>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</si>
  <si>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</si>
  <si>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</si>
  <si>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</si>
  <si>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</si>
  <si>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</si>
  <si>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</si>
  <si>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</si>
  <si>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</si>
  <si>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</si>
  <si>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</si>
  <si>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</si>
  <si>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</si>
  <si>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</si>
  <si>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</si>
  <si>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</si>
  <si>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</si>
  <si>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</si>
  <si>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</si>
  <si>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</si>
  <si>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</si>
  <si>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</si>
  <si>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</si>
  <si>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</si>
  <si>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</si>
  <si>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</si>
  <si>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</si>
  <si>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</si>
  <si>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</si>
  <si>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</si>
  <si>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</si>
  <si>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</si>
  <si>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</si>
  <si>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</si>
  <si>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</si>
  <si>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</si>
  <si>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</si>
  <si>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</si>
  <si>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</si>
  <si>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</si>
  <si>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</si>
  <si>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</si>
  <si>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</si>
  <si>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</si>
  <si>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</si>
  <si>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</si>
  <si>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</si>
  <si>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</si>
  <si>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</si>
  <si>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</si>
  <si>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</si>
  <si>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</si>
  <si>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</si>
  <si>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</si>
  <si>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</si>
  <si>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</si>
  <si>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</si>
  <si>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</si>
  <si>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</si>
  <si>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</si>
  <si>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</si>
  <si>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</si>
  <si>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</si>
  <si>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</si>
  <si>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</si>
  <si>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</si>
  <si>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</si>
  <si>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</si>
  <si>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</si>
  <si>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</si>
  <si>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</si>
  <si>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</si>
  <si>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</si>
  <si>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</si>
  <si>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</si>
  <si>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</si>
  <si>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</si>
  <si>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</si>
  <si>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</si>
  <si>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</si>
  <si>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</si>
  <si>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</si>
  <si>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</si>
  <si>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</si>
  <si>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</si>
  <si>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</si>
  <si>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</si>
  <si>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</si>
  <si>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</si>
  <si>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</si>
  <si>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</si>
  <si>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</si>
  <si>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</si>
  <si>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</si>
  <si>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</si>
  <si>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</si>
  <si>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</si>
  <si>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</si>
  <si>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</si>
  <si>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</si>
  <si>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</si>
  <si>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</si>
  <si>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</si>
  <si>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</si>
  <si>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</si>
  <si>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</si>
  <si>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</si>
  <si>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</si>
  <si>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</si>
  <si>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</si>
  <si>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</si>
  <si>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</si>
  <si>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</si>
  <si>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</si>
  <si>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</si>
  <si>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</si>
  <si>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</si>
  <si>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</si>
  <si>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</si>
  <si>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</si>
  <si>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</si>
  <si>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</si>
  <si>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</si>
  <si>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</si>
  <si>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</si>
  <si>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</si>
  <si>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</si>
  <si>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</si>
  <si>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</si>
  <si>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</si>
  <si>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</si>
  <si>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</si>
  <si>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</si>
  <si>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</si>
  <si>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</si>
  <si>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</si>
  <si>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</si>
  <si>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</si>
  <si>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</si>
  <si>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</si>
  <si>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</si>
  <si>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</si>
  <si>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</si>
  <si>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</si>
  <si>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</si>
  <si>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</si>
  <si>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</si>
  <si>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</si>
  <si>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</si>
  <si>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</si>
  <si>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</si>
  <si>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</si>
  <si>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</si>
  <si>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</si>
  <si>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</si>
  <si>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</si>
  <si>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</si>
  <si>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</si>
  <si>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</si>
  <si>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</si>
  <si>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</si>
  <si>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</si>
  <si>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</si>
  <si>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</si>
  <si>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</si>
  <si>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</si>
  <si>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</si>
  <si>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</si>
  <si>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</si>
  <si>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</si>
  <si>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</si>
  <si>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</si>
  <si>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</si>
  <si>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</si>
  <si>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</si>
  <si>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</si>
  <si>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</si>
  <si>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</si>
  <si>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</si>
  <si>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</si>
  <si>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</si>
  <si>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</si>
  <si>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</si>
  <si>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</si>
  <si>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</si>
  <si>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</si>
  <si>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</si>
  <si>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</si>
  <si>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</si>
  <si>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</si>
  <si>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</si>
  <si>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</si>
  <si>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</si>
  <si>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</si>
  <si>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</si>
  <si>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</si>
  <si>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</si>
  <si>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</si>
  <si>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</si>
  <si>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</si>
  <si>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</si>
  <si>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</si>
  <si>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</si>
  <si>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</si>
  <si>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</si>
  <si>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</si>
  <si>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</si>
  <si>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</si>
  <si>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</si>
  <si>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</si>
  <si>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</si>
  <si>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</si>
  <si>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</si>
  <si>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</si>
  <si>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</si>
  <si>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</si>
  <si>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</si>
  <si>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</si>
  <si>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</si>
  <si>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</si>
  <si>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</si>
  <si>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</si>
  <si>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</si>
  <si>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</si>
  <si>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</si>
  <si>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</si>
  <si>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</si>
  <si>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</si>
  <si>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</si>
  <si>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</si>
  <si>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</si>
  <si>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</si>
  <si>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</si>
  <si>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</si>
  <si>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</si>
  <si>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</si>
  <si>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</si>
  <si>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</si>
  <si>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</si>
  <si>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</si>
  <si>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</si>
  <si>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</si>
  <si>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</si>
  <si>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</si>
  <si>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</si>
  <si>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</si>
  <si>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</si>
  <si>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</si>
  <si>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</si>
  <si>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</si>
  <si>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</si>
  <si>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</si>
  <si>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</si>
  <si>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</si>
  <si>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</si>
  <si>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</si>
  <si>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</si>
  <si>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</si>
  <si>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</si>
  <si>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</si>
  <si>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</si>
  <si>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</si>
  <si>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</si>
  <si>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</si>
  <si>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</si>
  <si>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</si>
  <si>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</si>
  <si>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</si>
  <si>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</si>
  <si>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</si>
  <si>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</si>
  <si>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</si>
  <si>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</si>
  <si>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</si>
  <si>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</si>
  <si>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</si>
  <si>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</si>
  <si>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</si>
  <si>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</si>
  <si>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</si>
  <si>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</si>
  <si>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</si>
  <si>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</si>
  <si>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</si>
  <si>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</si>
  <si>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</si>
  <si>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</si>
  <si>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</si>
  <si>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</si>
  <si>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</si>
  <si>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</si>
  <si>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</si>
  <si>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</si>
  <si>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</si>
  <si>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</si>
  <si>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</si>
  <si>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</si>
  <si>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</si>
  <si>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</si>
  <si>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</si>
  <si>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</si>
  <si>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</si>
  <si>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</si>
  <si>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</si>
  <si>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</si>
  <si>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</si>
  <si>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</si>
  <si>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</si>
  <si>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</si>
  <si>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</si>
  <si>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</si>
  <si>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</si>
  <si>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</si>
  <si>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</si>
  <si>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</si>
  <si>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</si>
  <si>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</si>
  <si>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</si>
  <si>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</si>
  <si>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</si>
  <si>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</si>
  <si>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</si>
  <si>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</si>
  <si>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</si>
  <si>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</si>
  <si>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</si>
  <si>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</si>
  <si>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</si>
  <si>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</si>
  <si>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</si>
  <si>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</si>
  <si>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</si>
  <si>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</si>
  <si>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</si>
  <si>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</si>
  <si>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</si>
  <si>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</si>
  <si>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</si>
  <si>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</si>
  <si>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</si>
  <si>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</si>
  <si>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</si>
  <si>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</si>
  <si>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</si>
  <si>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</si>
  <si>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</si>
  <si>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</si>
  <si>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</si>
  <si>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</si>
  <si>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</si>
  <si>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</si>
  <si>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</si>
  <si>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</si>
  <si>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</si>
  <si>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</si>
  <si>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</si>
  <si>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</si>
  <si>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</si>
  <si>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</si>
  <si>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</si>
  <si>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</si>
  <si>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</si>
  <si>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</si>
  <si>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</si>
  <si>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</si>
  <si>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</si>
  <si>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</si>
  <si>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</si>
  <si>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</si>
  <si>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</si>
  <si>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</si>
  <si>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</si>
  <si>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</si>
  <si>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</si>
  <si>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</si>
  <si>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</si>
  <si>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</si>
  <si>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</si>
  <si>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</si>
  <si>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</si>
  <si>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</si>
  <si>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</si>
  <si>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</si>
  <si>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</si>
  <si>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</si>
  <si>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</si>
  <si>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</si>
  <si>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</si>
  <si>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</si>
  <si>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</si>
  <si>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</si>
  <si>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</si>
  <si>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</si>
  <si>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</si>
  <si>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</si>
  <si>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</si>
  <si>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</si>
  <si>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</si>
  <si>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</si>
  <si>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</si>
  <si>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</si>
  <si>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</si>
  <si>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</si>
  <si>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</si>
  <si>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</si>
  <si>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</si>
  <si>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</si>
  <si>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</si>
  <si>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</si>
  <si>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</si>
  <si>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</si>
  <si>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</si>
  <si>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</si>
  <si>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</si>
  <si>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</si>
  <si>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</si>
  <si>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</si>
  <si>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</si>
  <si>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</si>
  <si>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</si>
  <si>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</si>
  <si>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</si>
  <si>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</si>
  <si>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</si>
  <si>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</si>
  <si>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</si>
  <si>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</si>
  <si>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</si>
  <si>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</si>
  <si>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</si>
  <si>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</si>
  <si>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</si>
  <si>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</si>
  <si>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</si>
  <si>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</si>
  <si>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</si>
  <si>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</si>
  <si>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</si>
  <si>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</si>
  <si>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</si>
  <si>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</si>
  <si>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</si>
  <si>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</si>
  <si>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</si>
  <si>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</si>
  <si>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</si>
  <si>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</si>
  <si>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</si>
  <si>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</si>
  <si>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</si>
  <si>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</si>
  <si>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</si>
  <si>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</si>
  <si>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</si>
  <si>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</si>
  <si>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</si>
  <si>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</si>
  <si>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</si>
  <si>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</si>
  <si>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</si>
  <si>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</si>
  <si>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</si>
  <si>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</si>
  <si>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</si>
  <si>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</si>
  <si>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</si>
  <si>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</si>
  <si>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</si>
  <si>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</si>
  <si>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</si>
  <si>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</si>
  <si>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</si>
  <si>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</si>
  <si>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</si>
  <si>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</si>
  <si>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</si>
  <si>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</si>
  <si>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</si>
  <si>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</si>
  <si>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</si>
  <si>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</si>
  <si>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</si>
  <si>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</si>
  <si>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</si>
  <si>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</si>
  <si>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</si>
  <si>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</si>
  <si>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</si>
  <si>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</si>
  <si>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</si>
  <si>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</si>
  <si>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</si>
  <si>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</si>
  <si>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</si>
  <si>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</si>
  <si>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</si>
  <si>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</si>
  <si>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</si>
  <si>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</si>
  <si>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</si>
  <si>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</si>
  <si>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</si>
  <si>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</si>
  <si>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</si>
  <si>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</si>
  <si>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</si>
  <si>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</si>
  <si>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</si>
  <si>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</si>
  <si>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</si>
  <si>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</si>
  <si>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</si>
  <si>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</si>
  <si>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</si>
  <si>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</si>
  <si>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</si>
  <si>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</si>
  <si>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</si>
  <si>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</si>
  <si>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</si>
  <si>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</si>
  <si>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</si>
  <si>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</si>
  <si>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</si>
  <si>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</si>
  <si>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</si>
  <si>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</si>
  <si>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</si>
  <si>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</si>
  <si>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</si>
  <si>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</si>
  <si>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</si>
  <si>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</si>
  <si>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</si>
  <si>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</si>
  <si>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</si>
  <si>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</si>
  <si>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</si>
  <si>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</si>
  <si>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</si>
  <si>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</si>
  <si>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</si>
  <si>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</si>
  <si>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</si>
  <si>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</si>
  <si>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</si>
  <si>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</si>
  <si>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</si>
  <si>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</si>
  <si>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</si>
  <si>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</si>
  <si>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</si>
  <si>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</si>
  <si>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</si>
  <si>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</si>
  <si>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</si>
  <si>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</si>
  <si>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</si>
  <si>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</si>
  <si>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</si>
  <si>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</si>
  <si>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</si>
  <si>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</si>
  <si>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</si>
  <si>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</si>
  <si>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</si>
  <si>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</si>
  <si>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</si>
  <si>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</si>
  <si>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</si>
  <si>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</si>
  <si>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</si>
  <si>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</si>
  <si>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</si>
  <si>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</si>
  <si>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</si>
  <si>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</si>
  <si>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</si>
  <si>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</si>
  <si>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</si>
  <si>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</si>
  <si>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</si>
  <si>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</si>
  <si>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</si>
  <si>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</si>
  <si>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</si>
  <si>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</si>
  <si>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</si>
  <si>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</si>
  <si>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</si>
  <si>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</si>
  <si>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</si>
  <si>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</si>
  <si>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</si>
  <si>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</si>
  <si>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</si>
  <si>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</si>
  <si>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</si>
  <si>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</si>
  <si>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</si>
  <si>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</si>
  <si>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</si>
  <si>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</si>
  <si>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</si>
  <si>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</si>
  <si>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</si>
  <si>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</si>
  <si>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</si>
  <si>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</si>
  <si>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</si>
  <si>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</si>
  <si>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</si>
  <si>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</si>
  <si>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</si>
  <si>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</si>
  <si>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</si>
  <si>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</si>
  <si>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</si>
  <si>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</si>
  <si>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</si>
  <si>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</si>
  <si>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</si>
  <si>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</si>
  <si>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</si>
  <si>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</si>
  <si>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</si>
  <si>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</si>
  <si>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</si>
  <si>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</si>
  <si>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</si>
  <si>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</si>
  <si>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</si>
  <si>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</si>
  <si>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</si>
  <si>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</si>
  <si>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</si>
  <si>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</si>
  <si>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</si>
  <si>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</si>
  <si>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</si>
  <si>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</si>
  <si>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</si>
  <si>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</si>
  <si>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</si>
  <si>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</si>
  <si>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</si>
  <si>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</si>
  <si>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</si>
  <si>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</si>
  <si>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</si>
  <si>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</si>
  <si>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</si>
  <si>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</si>
  <si>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</si>
  <si>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</si>
  <si>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</si>
  <si>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</si>
  <si>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</si>
  <si>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</si>
  <si>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</si>
  <si>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</si>
  <si>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</si>
  <si>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</si>
  <si>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</si>
  <si>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</si>
  <si>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</si>
  <si>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</si>
  <si>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</si>
  <si>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</si>
  <si>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</si>
  <si>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</si>
  <si>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</si>
  <si>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</si>
  <si>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</si>
  <si>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</si>
  <si>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</si>
  <si>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</si>
  <si>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</si>
  <si>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</si>
  <si>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</si>
  <si>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</si>
  <si>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</si>
  <si>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</si>
  <si>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</si>
  <si>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</si>
  <si>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</si>
  <si>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</si>
  <si>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</si>
  <si>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</si>
  <si>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</si>
  <si>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</si>
  <si>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</si>
  <si>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</si>
  <si>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</si>
  <si>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</si>
  <si>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</si>
  <si>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</si>
  <si>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</si>
  <si>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</si>
  <si>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</si>
  <si>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</si>
  <si>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</si>
  <si>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</si>
  <si>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</si>
  <si>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</si>
  <si>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</si>
  <si>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</si>
  <si>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</si>
  <si>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</si>
  <si>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</si>
  <si>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</si>
  <si>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</si>
  <si>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</si>
  <si>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</si>
  <si>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</si>
  <si>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</si>
  <si>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</si>
  <si>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</si>
  <si>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</si>
  <si>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</si>
  <si>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</si>
  <si>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</si>
  <si>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</si>
  <si>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</si>
  <si>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</si>
  <si>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</si>
  <si>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</si>
  <si>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</si>
  <si>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</si>
  <si>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</si>
  <si>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</si>
  <si>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</si>
  <si>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</si>
  <si>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</si>
  <si>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</si>
  <si>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</si>
  <si>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</si>
  <si>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</si>
  <si>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</si>
  <si>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</si>
  <si>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</si>
  <si>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</si>
  <si>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</si>
  <si>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</si>
  <si>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</si>
  <si>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</si>
  <si>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</si>
  <si>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</si>
  <si>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</si>
  <si>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</si>
  <si>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</si>
  <si>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</si>
  <si>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</si>
  <si>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</si>
  <si>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</si>
  <si>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</si>
  <si>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</si>
  <si>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</si>
  <si>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</si>
  <si>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</si>
  <si>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</si>
  <si>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</si>
  <si>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</si>
  <si>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</si>
  <si>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</si>
  <si>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</si>
  <si>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</si>
  <si>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</si>
  <si>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</si>
  <si>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</si>
  <si>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</si>
  <si>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</si>
  <si>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</si>
  <si>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</si>
  <si>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</si>
  <si>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</si>
  <si>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</si>
  <si>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</si>
  <si>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</si>
  <si>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</si>
  <si>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</si>
  <si>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</si>
  <si>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</si>
  <si>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</si>
  <si>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</si>
  <si>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</si>
  <si>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</si>
  <si>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</si>
  <si>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</si>
  <si>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</si>
  <si>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</si>
  <si>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</si>
  <si>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</si>
  <si>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</si>
  <si>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</si>
  <si>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</si>
  <si>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</si>
  <si>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</si>
  <si>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</si>
  <si>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</si>
  <si>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</si>
  <si>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</si>
  <si>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</si>
  <si>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</si>
  <si>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</si>
  <si>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</si>
  <si>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</si>
  <si>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</si>
  <si>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</si>
  <si>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</si>
  <si>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</si>
  <si>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</si>
  <si>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</si>
  <si>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</si>
  <si>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</si>
  <si>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</si>
  <si>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</si>
  <si>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</si>
  <si>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</si>
  <si>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</si>
  <si>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</si>
  <si>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</si>
  <si>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</si>
  <si>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</si>
  <si>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</si>
  <si>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</si>
  <si>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</si>
  <si>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</si>
  <si>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</si>
  <si>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</si>
  <si>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</si>
  <si>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</si>
  <si>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</si>
  <si>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</si>
  <si>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</si>
  <si>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</si>
  <si>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</si>
  <si>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</si>
  <si>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</si>
  <si>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</si>
  <si>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</si>
  <si>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</si>
  <si>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</si>
  <si>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</si>
  <si>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</si>
  <si>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</si>
  <si>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</si>
  <si>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</si>
  <si>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</si>
  <si>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</si>
  <si>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</si>
  <si>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</si>
  <si>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</si>
  <si>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</si>
  <si>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</si>
  <si>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</si>
  <si>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</si>
  <si>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</si>
  <si>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</si>
  <si>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</si>
  <si>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</si>
  <si>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</si>
  <si>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</si>
  <si>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</si>
  <si>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</si>
  <si>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</si>
  <si>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</si>
  <si>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</si>
  <si>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</si>
  <si>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</si>
  <si>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</si>
  <si>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</si>
  <si>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</si>
  <si>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</si>
  <si>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</si>
  <si>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</si>
  <si>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</si>
  <si>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</si>
  <si>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</si>
  <si>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</si>
  <si>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</si>
  <si>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</si>
  <si>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</si>
  <si>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</si>
  <si>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</si>
  <si>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</si>
  <si>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</si>
  <si>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</si>
  <si>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</si>
  <si>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</si>
  <si>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</si>
  <si>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</si>
  <si>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</si>
  <si>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</si>
  <si>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</si>
  <si>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</si>
  <si>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</si>
  <si>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</si>
  <si>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</si>
  <si>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</si>
  <si>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</si>
  <si>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</si>
  <si>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</si>
  <si>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</si>
  <si>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</si>
  <si>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</si>
  <si>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</si>
  <si>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</si>
  <si>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</si>
  <si>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</si>
  <si>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</si>
  <si>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</si>
  <si>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</si>
  <si>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</si>
  <si>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</si>
  <si>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</si>
  <si>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</si>
  <si>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</si>
  <si>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</si>
  <si>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</si>
  <si>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</si>
  <si>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</si>
  <si>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</si>
  <si>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</si>
  <si>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</si>
  <si>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</si>
  <si>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</si>
  <si>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</si>
  <si>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</si>
  <si>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</si>
  <si>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</si>
  <si>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</si>
  <si>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</si>
  <si>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</si>
  <si>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</si>
  <si>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</si>
  <si>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</si>
  <si>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</si>
  <si>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</si>
  <si>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</si>
  <si>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</si>
  <si>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</si>
  <si>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</si>
  <si>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</si>
  <si>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</si>
  <si>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</si>
  <si>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</si>
  <si>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</si>
  <si>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</si>
  <si>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</si>
  <si>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</si>
  <si>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</si>
  <si>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</si>
  <si>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</si>
  <si>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</si>
  <si>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</si>
  <si>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</si>
  <si>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</si>
  <si>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</si>
  <si>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</si>
  <si>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</si>
  <si>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</si>
  <si>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</si>
  <si>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</si>
  <si>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</si>
  <si>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</si>
  <si>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</si>
  <si>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</si>
  <si>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</si>
  <si>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</si>
  <si>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</si>
  <si>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</si>
  <si>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</si>
  <si>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</si>
  <si>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</si>
  <si>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</si>
  <si>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</si>
  <si>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</si>
  <si>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</si>
  <si>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</si>
  <si>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</si>
  <si>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</si>
  <si>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</si>
  <si>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</si>
  <si>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</si>
  <si>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</si>
  <si>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</si>
  <si>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</si>
  <si>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</si>
  <si>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</si>
  <si>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</si>
  <si>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</si>
  <si>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</si>
  <si>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</si>
  <si>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</si>
  <si>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</si>
  <si>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</si>
  <si>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</si>
  <si>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</si>
  <si>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</si>
  <si>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</si>
  <si>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</si>
  <si>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</si>
  <si>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</si>
  <si>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</si>
  <si>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</si>
  <si>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</si>
  <si>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</si>
  <si>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</si>
  <si>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</si>
  <si>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</si>
  <si>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</si>
  <si>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</si>
  <si>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</si>
  <si>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</si>
  <si>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</si>
  <si>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</si>
  <si>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</si>
  <si>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</si>
  <si>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</si>
  <si>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</si>
  <si>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</si>
  <si>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</si>
  <si>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</si>
  <si>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</si>
  <si>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</si>
  <si>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</si>
  <si>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</si>
  <si>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</si>
  <si>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</si>
  <si>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</si>
  <si>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</si>
  <si>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</si>
  <si>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</si>
  <si>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</si>
  <si>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</si>
  <si>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</si>
  <si>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</si>
  <si>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</si>
  <si>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</si>
  <si>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</si>
  <si>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</si>
  <si>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</si>
  <si>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</si>
  <si>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</si>
  <si>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</si>
  <si>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</si>
  <si>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</si>
  <si>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</si>
  <si>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</si>
  <si>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</si>
  <si>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</si>
  <si>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</si>
  <si>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</si>
  <si>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</si>
  <si>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</si>
  <si>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</si>
  <si>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</si>
  <si>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</si>
  <si>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</si>
  <si>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</si>
  <si>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</si>
  <si>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</si>
  <si>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</si>
  <si>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</si>
  <si>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</si>
  <si>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</si>
  <si>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</si>
  <si>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</si>
  <si>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</si>
  <si>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</si>
  <si>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</si>
  <si>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</si>
  <si>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</si>
  <si>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</si>
  <si>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</si>
  <si>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</si>
  <si>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</si>
  <si>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</si>
  <si>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</si>
  <si>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</si>
  <si>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</si>
  <si>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</si>
  <si>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</si>
  <si>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</si>
  <si>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</si>
  <si>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</si>
  <si>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</si>
  <si>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</si>
  <si>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</si>
  <si>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</si>
  <si>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</si>
  <si>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</si>
  <si>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</si>
  <si>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</si>
  <si>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</si>
  <si>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</si>
  <si>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</si>
  <si>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</si>
  <si>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</si>
  <si>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</si>
  <si>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</si>
  <si>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</si>
  <si>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</si>
  <si>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</si>
  <si>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</si>
  <si>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</si>
  <si>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</si>
  <si>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</si>
  <si>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</si>
  <si>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</si>
  <si>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</si>
  <si>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</si>
  <si>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</si>
  <si>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</si>
  <si>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</si>
  <si>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</si>
  <si>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</si>
  <si>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</si>
  <si>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</si>
  <si>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</si>
  <si>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</si>
  <si>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</si>
  <si>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</si>
  <si>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</si>
  <si>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</si>
  <si>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</si>
  <si>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</si>
  <si>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</si>
  <si>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</si>
  <si>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</si>
  <si>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</si>
  <si>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</si>
  <si>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</si>
  <si>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</si>
  <si>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</si>
  <si>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</si>
  <si>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</si>
  <si>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</si>
  <si>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</si>
  <si>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</si>
  <si>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</si>
  <si>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</si>
  <si>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</si>
  <si>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</si>
  <si>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</si>
  <si>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</si>
  <si>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</si>
  <si>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</si>
  <si>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</si>
  <si>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</si>
  <si>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</si>
  <si>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</si>
  <si>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</si>
  <si>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</si>
  <si>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</si>
  <si>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</si>
  <si>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</si>
  <si>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</si>
  <si>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</si>
  <si>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</si>
  <si>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</si>
  <si>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</si>
  <si>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</si>
  <si>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</si>
  <si>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</si>
  <si>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</si>
  <si>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</si>
  <si>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</si>
  <si>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</si>
  <si>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</si>
  <si>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</si>
  <si>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</si>
  <si>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</si>
  <si>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</si>
  <si>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</si>
  <si>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</si>
  <si>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</si>
  <si>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</si>
  <si>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</si>
  <si>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</si>
  <si>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</si>
  <si>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</si>
  <si>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</si>
  <si>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</si>
  <si>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</si>
  <si>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</si>
  <si>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</si>
  <si>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</si>
  <si>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</si>
  <si>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</si>
  <si>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</si>
  <si>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</si>
  <si>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</si>
  <si>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</si>
  <si>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</si>
  <si>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</si>
  <si>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</si>
  <si>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</si>
  <si>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</si>
  <si>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</si>
  <si>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</si>
  <si>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</si>
  <si>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</si>
  <si>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</si>
  <si>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</si>
  <si>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</si>
  <si>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</si>
  <si>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</si>
  <si>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</si>
  <si>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</si>
  <si>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</si>
  <si>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</si>
  <si>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</si>
  <si>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</si>
  <si>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</si>
  <si>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</si>
  <si>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</si>
  <si>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</si>
  <si>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</si>
  <si>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</si>
  <si>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</si>
  <si>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</si>
  <si>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</si>
  <si>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</si>
  <si>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</si>
  <si>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</si>
  <si>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</si>
  <si>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</si>
  <si>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</si>
  <si>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</si>
  <si>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</si>
  <si>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</si>
  <si>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</si>
  <si>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</si>
  <si>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</si>
  <si>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</si>
  <si>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</si>
  <si>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</si>
  <si>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</si>
  <si>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</si>
  <si>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</si>
  <si>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</si>
  <si>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</si>
  <si>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</si>
  <si>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</si>
  <si>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</si>
  <si>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</si>
  <si>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</si>
  <si>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</si>
  <si>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</si>
  <si>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</si>
  <si>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</si>
  <si>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</si>
  <si>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</si>
  <si>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</si>
  <si>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</si>
  <si>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</si>
  <si>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</si>
  <si>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</si>
  <si>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</si>
  <si>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</si>
  <si>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</si>
  <si>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</si>
  <si>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</si>
  <si>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</si>
  <si>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</si>
  <si>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</si>
  <si>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</si>
  <si>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</si>
  <si>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</si>
  <si>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</si>
  <si>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</si>
  <si>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</si>
  <si>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</si>
  <si>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</si>
  <si>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</si>
  <si>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</si>
  <si>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</si>
  <si>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</si>
  <si>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</si>
  <si>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</si>
  <si>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</si>
  <si>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</si>
  <si>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</si>
  <si>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</si>
  <si>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</si>
  <si>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</si>
  <si>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</si>
  <si>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</si>
  <si>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</si>
  <si>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</si>
  <si>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</si>
  <si>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</si>
  <si>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</si>
  <si>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</si>
  <si>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</si>
  <si>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</si>
  <si>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</si>
  <si>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</si>
  <si>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</si>
  <si>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</si>
  <si>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</si>
  <si>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</si>
  <si>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</si>
  <si>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</si>
  <si>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</si>
  <si>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</si>
  <si>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</si>
  <si>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</si>
  <si>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</si>
  <si>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</si>
  <si>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</si>
  <si>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</si>
  <si>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</si>
  <si>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</si>
  <si>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</si>
  <si>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</si>
  <si>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</si>
  <si>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</si>
  <si>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</si>
  <si>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</si>
  <si>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</si>
  <si>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</si>
  <si>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</si>
  <si>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</si>
  <si>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</si>
  <si>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</si>
  <si>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</si>
  <si>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</si>
  <si>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</si>
  <si>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</si>
  <si>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</si>
  <si>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</si>
  <si>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</si>
  <si>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</si>
  <si>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</si>
  <si>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</si>
  <si>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</si>
  <si>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</si>
  <si>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</si>
  <si>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</si>
  <si>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</si>
  <si>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</si>
  <si>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</si>
  <si>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</si>
  <si>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</si>
  <si>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</si>
  <si>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</si>
  <si>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</si>
  <si>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</si>
  <si>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</si>
  <si>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</si>
  <si>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</si>
  <si>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</si>
  <si>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</si>
  <si>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</si>
  <si>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</si>
  <si>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</si>
  <si>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</si>
  <si>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</si>
  <si>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</si>
  <si>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</si>
  <si>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</si>
  <si>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</si>
  <si>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</si>
  <si>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</si>
  <si>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</si>
  <si>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</si>
  <si>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</si>
  <si>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</si>
  <si>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</si>
  <si>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</si>
  <si>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</si>
  <si>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</si>
  <si>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</si>
  <si>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</si>
  <si>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</si>
  <si>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</si>
  <si>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</si>
  <si>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</si>
  <si>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</si>
  <si>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</si>
  <si>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</si>
  <si>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</si>
  <si>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</si>
  <si>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</si>
  <si>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</si>
  <si>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</si>
  <si>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</si>
  <si>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</si>
  <si>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</si>
  <si>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</si>
  <si>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</si>
  <si>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</si>
  <si>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</si>
  <si>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</si>
  <si>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</si>
  <si>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</si>
  <si>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</si>
  <si>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</si>
  <si>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</si>
  <si>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</si>
  <si>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</si>
  <si>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</si>
  <si>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</si>
  <si>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</si>
  <si>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</si>
  <si>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</si>
  <si>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</si>
  <si>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</si>
  <si>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</si>
  <si>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</si>
  <si>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</si>
  <si>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</si>
  <si>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</si>
  <si>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</si>
  <si>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</si>
  <si>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</si>
  <si>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</si>
  <si>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</si>
  <si>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</si>
  <si>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</si>
  <si>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</si>
  <si>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</si>
  <si>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</si>
  <si>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</si>
  <si>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</si>
  <si>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</si>
  <si>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</si>
  <si>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</si>
  <si>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</si>
  <si>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</si>
  <si>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</si>
  <si>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</si>
  <si>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</si>
  <si>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</si>
  <si>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</si>
  <si>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</si>
  <si>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</si>
  <si>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</si>
  <si>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</si>
  <si>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</si>
  <si>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</si>
  <si>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</si>
  <si>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</si>
  <si>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</si>
  <si>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</si>
  <si>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</si>
  <si>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</si>
  <si>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</si>
  <si>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</si>
  <si>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</si>
  <si>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</si>
  <si>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</si>
  <si>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</si>
  <si>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</si>
  <si>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</si>
  <si>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</si>
  <si>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</si>
  <si>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</si>
  <si>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</si>
  <si>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</si>
  <si>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</si>
  <si>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</si>
  <si>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</si>
  <si>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</si>
  <si>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</si>
  <si>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</si>
  <si>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</si>
  <si>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</si>
  <si>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</si>
  <si>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</si>
  <si>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</si>
  <si>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</si>
  <si>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</si>
  <si>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</si>
  <si>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</si>
  <si>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</si>
  <si>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</si>
  <si>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</si>
  <si>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</si>
  <si>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</si>
  <si>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</si>
  <si>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</si>
  <si>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</si>
  <si>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</si>
  <si>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</si>
  <si>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</si>
  <si>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</si>
  <si>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</si>
  <si>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</si>
  <si>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</si>
  <si>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</si>
  <si>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</si>
  <si>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</si>
  <si>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</si>
  <si>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</si>
  <si>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</si>
  <si>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</si>
  <si>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</si>
  <si>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</si>
  <si>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</si>
  <si>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</si>
  <si>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</si>
  <si>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</si>
  <si>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</si>
  <si>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</si>
  <si>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</si>
  <si>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</si>
  <si>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</si>
  <si>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</si>
  <si>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</si>
  <si>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</si>
  <si>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</si>
  <si>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</si>
  <si>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</si>
  <si>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</si>
  <si>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</si>
  <si>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</si>
  <si>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</si>
  <si>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</si>
  <si>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</si>
  <si>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</si>
  <si>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</si>
  <si>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</si>
  <si>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</si>
  <si>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</si>
  <si>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</si>
  <si>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</si>
  <si>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</si>
  <si>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</si>
  <si>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</si>
  <si>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</si>
  <si>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</si>
  <si>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</si>
  <si>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</si>
  <si>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</si>
  <si>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</si>
  <si>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</si>
  <si>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</si>
  <si>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</si>
  <si>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</si>
  <si>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</si>
  <si>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</si>
  <si>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</si>
  <si>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</si>
  <si>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</si>
  <si>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</si>
  <si>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</si>
  <si>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</si>
  <si>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</si>
  <si>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</si>
  <si>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</si>
  <si>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</si>
  <si>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</si>
  <si>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</si>
  <si>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</si>
  <si>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</si>
  <si>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</si>
  <si>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</si>
  <si>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</si>
  <si>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</si>
  <si>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</si>
  <si>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</si>
  <si>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</si>
  <si>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</si>
  <si>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</si>
  <si>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</si>
  <si>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</si>
  <si>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</si>
  <si>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</si>
  <si>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</si>
  <si>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</si>
  <si>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</si>
  <si>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</si>
  <si>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</si>
  <si>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</si>
  <si>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</si>
  <si>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</si>
  <si>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</si>
  <si>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</si>
  <si>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</si>
  <si>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</si>
  <si>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</si>
  <si>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</si>
  <si>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</si>
  <si>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</si>
  <si>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</si>
  <si>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</si>
  <si>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</si>
  <si>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</si>
  <si>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</si>
  <si>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</si>
  <si>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</si>
  <si>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</si>
  <si>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</si>
  <si>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</si>
  <si>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</si>
  <si>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</si>
  <si>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</si>
  <si>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</si>
  <si>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</si>
  <si>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</si>
  <si>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</si>
  <si>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</si>
  <si>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</si>
  <si>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</si>
  <si>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</si>
  <si>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</si>
  <si>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</si>
  <si>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</si>
  <si>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</si>
  <si>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</si>
  <si>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</si>
  <si>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</si>
  <si>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</si>
  <si>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</si>
  <si>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</si>
  <si>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</si>
  <si>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</si>
  <si>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</si>
  <si>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</si>
  <si>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</si>
  <si>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</si>
  <si>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</si>
  <si>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</si>
  <si>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</si>
  <si>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</si>
  <si>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</si>
  <si>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</si>
  <si>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</si>
  <si>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</si>
  <si>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</si>
  <si>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</si>
  <si>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</si>
  <si>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</si>
  <si>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</si>
  <si>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</si>
  <si>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</si>
  <si>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</si>
  <si>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</si>
  <si>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</si>
  <si>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</si>
  <si>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</si>
  <si>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</si>
  <si>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</si>
  <si>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</si>
  <si>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</si>
  <si>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</si>
  <si>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</si>
  <si>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</si>
  <si>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</si>
  <si>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</si>
  <si>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</si>
  <si>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</si>
  <si>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</si>
  <si>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</si>
  <si>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</si>
  <si>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</si>
  <si>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</si>
  <si>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</si>
  <si>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</si>
  <si>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</si>
  <si>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</si>
  <si>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</si>
  <si>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</si>
  <si>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</si>
  <si>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</si>
  <si>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</si>
  <si>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</si>
  <si>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</si>
  <si>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</si>
  <si>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</si>
  <si>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</si>
  <si>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</si>
  <si>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</si>
  <si>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</si>
  <si>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</si>
  <si>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</si>
  <si>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</si>
  <si>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</si>
  <si>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</si>
  <si>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</si>
  <si>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</si>
  <si>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</si>
  <si>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</si>
  <si>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</si>
  <si>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</si>
  <si>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</si>
  <si>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</si>
  <si>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</si>
  <si>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</si>
  <si>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</si>
  <si>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</si>
  <si>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</si>
  <si>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</si>
  <si>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</si>
  <si>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</si>
  <si>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</si>
  <si>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</si>
  <si>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</si>
  <si>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</si>
  <si>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</si>
  <si>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</si>
  <si>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</si>
  <si>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</si>
  <si>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</si>
  <si>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</si>
  <si>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</si>
  <si>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</si>
  <si>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</si>
  <si>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</si>
  <si>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</si>
  <si>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</si>
  <si>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</si>
  <si>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</si>
  <si>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</si>
  <si>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</si>
  <si>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</si>
  <si>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</si>
  <si>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</si>
  <si>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</si>
  <si>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</si>
  <si>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</si>
  <si>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</si>
  <si>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</si>
  <si>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</si>
  <si>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</si>
  <si>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</si>
  <si>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</si>
  <si>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</si>
  <si>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</si>
  <si>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</si>
  <si>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</si>
  <si>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</si>
  <si>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</si>
  <si>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</si>
  <si>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</si>
  <si>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</si>
  <si>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</si>
  <si>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</si>
  <si>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</si>
  <si>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</si>
  <si>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</si>
  <si>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</si>
  <si>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</si>
  <si>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</si>
  <si>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</si>
  <si>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</si>
  <si>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</si>
  <si>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</si>
  <si>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</si>
  <si>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</si>
  <si>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</si>
  <si>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</si>
  <si>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</si>
  <si>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</si>
  <si>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</si>
  <si>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</si>
  <si>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</si>
  <si>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</si>
  <si>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</si>
  <si>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</si>
  <si>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</si>
  <si>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</si>
  <si>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</si>
  <si>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</si>
  <si>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</si>
  <si>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</si>
  <si>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</si>
  <si>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</si>
  <si>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</si>
  <si>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</si>
  <si>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</si>
  <si>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</si>
  <si>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</si>
  <si>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</si>
  <si>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</si>
  <si>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</si>
  <si>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</si>
  <si>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</si>
  <si>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</si>
  <si>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</si>
  <si>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</si>
  <si>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</si>
  <si>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</si>
  <si>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</si>
  <si>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</si>
  <si>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</si>
  <si>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</si>
  <si>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</si>
  <si>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</si>
  <si>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</si>
  <si>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</si>
  <si>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</si>
  <si>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</si>
  <si>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</si>
  <si>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</si>
  <si>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</si>
  <si>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</si>
  <si>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</si>
  <si>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</si>
  <si>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</si>
  <si>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</si>
  <si>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</si>
  <si>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</si>
  <si>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</si>
  <si>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</si>
  <si>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</si>
  <si>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</si>
  <si>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</si>
  <si>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</si>
  <si>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</si>
  <si>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</si>
  <si>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</si>
  <si>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</si>
  <si>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</si>
  <si>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</si>
  <si>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</si>
  <si>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</si>
  <si>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</si>
  <si>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</si>
  <si>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</si>
  <si>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</si>
  <si>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</si>
  <si>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</si>
  <si>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</si>
  <si>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</si>
  <si>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</si>
  <si>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</si>
  <si>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</si>
  <si>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</si>
  <si>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</si>
  <si>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</si>
  <si>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</si>
  <si>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</si>
  <si>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</si>
  <si>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</si>
  <si>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</si>
  <si>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</si>
  <si>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</si>
  <si>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</si>
  <si>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</si>
  <si>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</si>
  <si>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</si>
  <si>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</si>
  <si>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</si>
  <si>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</si>
  <si>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</si>
  <si>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</si>
  <si>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</si>
  <si>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</si>
  <si>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</si>
  <si>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</si>
  <si>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</si>
  <si>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</si>
  <si>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</si>
  <si>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</si>
  <si>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</si>
  <si>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</si>
  <si>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</si>
  <si>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</si>
  <si>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</si>
  <si>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</si>
  <si>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</si>
  <si>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</si>
  <si>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</si>
  <si>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</si>
  <si>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</si>
  <si>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</si>
  <si>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</si>
  <si>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</si>
  <si>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</si>
  <si>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</si>
  <si>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</si>
  <si>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</si>
  <si>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</si>
  <si>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</si>
  <si>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</si>
  <si>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</si>
  <si>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</si>
  <si>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</si>
  <si>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</si>
  <si>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</si>
  <si>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</si>
  <si>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</si>
  <si>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</si>
  <si>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</si>
  <si>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</si>
  <si>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</si>
  <si>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</si>
  <si>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</si>
  <si>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</si>
  <si>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</si>
  <si>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</si>
  <si>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</si>
  <si>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</si>
  <si>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</si>
  <si>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</si>
  <si>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</si>
  <si>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</si>
  <si>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</si>
  <si>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</si>
  <si>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</si>
  <si>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</si>
  <si>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</si>
  <si>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</si>
  <si>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</si>
  <si>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</si>
  <si>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</si>
  <si>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</si>
  <si>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</si>
  <si>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</si>
  <si>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</si>
  <si>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</si>
  <si>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</si>
  <si>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</si>
  <si>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</si>
  <si>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</si>
  <si>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</si>
  <si>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</si>
  <si>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</si>
  <si>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</si>
  <si>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</si>
  <si>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</si>
  <si>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</si>
  <si>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</si>
  <si>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</si>
  <si>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</si>
  <si>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</si>
  <si>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</si>
  <si>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</si>
  <si>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</si>
  <si>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</si>
  <si>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</si>
  <si>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</si>
  <si>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</si>
  <si>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</si>
  <si>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</si>
  <si>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</si>
  <si>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</si>
  <si>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</si>
  <si>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</si>
  <si>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</si>
  <si>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</si>
  <si>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</si>
  <si>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</si>
  <si>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</si>
  <si>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</si>
  <si>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</si>
  <si>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</si>
  <si>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</si>
  <si>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</si>
  <si>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</si>
  <si>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</si>
  <si>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</si>
  <si>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</si>
  <si>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</si>
  <si>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</si>
  <si>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</si>
  <si>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</si>
  <si>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</si>
  <si>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</si>
  <si>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</si>
  <si>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</si>
  <si>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</si>
  <si>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</si>
  <si>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</si>
  <si>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</si>
  <si>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</si>
  <si>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</si>
  <si>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</si>
  <si>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</si>
  <si>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</si>
  <si>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</si>
  <si>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</si>
  <si>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</si>
  <si>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</si>
  <si>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</si>
  <si>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</si>
  <si>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</si>
  <si>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</si>
  <si>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</si>
  <si>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</si>
  <si>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</si>
  <si>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</si>
  <si>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</si>
  <si>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</si>
  <si>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</si>
  <si>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</si>
  <si>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</si>
  <si>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</si>
  <si>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</si>
  <si>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</si>
  <si>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</si>
  <si>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</si>
  <si>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</si>
  <si>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</si>
  <si>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</si>
  <si>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</si>
  <si>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</si>
  <si>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</si>
  <si>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</si>
  <si>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</si>
  <si>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</si>
  <si>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</si>
  <si>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</si>
  <si>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</si>
  <si>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</si>
  <si>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</si>
  <si>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</si>
  <si>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</si>
  <si>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</si>
  <si>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</si>
  <si>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</si>
  <si>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</si>
  <si>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</si>
  <si>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</si>
  <si>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</si>
  <si>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</si>
  <si>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</si>
  <si>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</si>
  <si>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</si>
  <si>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</si>
  <si>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</si>
  <si>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</si>
  <si>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</si>
  <si>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</si>
  <si>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</si>
  <si>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</si>
  <si>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</si>
  <si>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</si>
  <si>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</si>
  <si>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</si>
  <si>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</si>
  <si>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</si>
  <si>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</si>
  <si>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</si>
  <si>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</si>
  <si>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</si>
  <si>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</si>
  <si>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</si>
  <si>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</si>
  <si>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</si>
  <si>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</si>
  <si>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</si>
  <si>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</si>
  <si>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</si>
  <si>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</si>
  <si>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</si>
  <si>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</si>
  <si>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</si>
  <si>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</si>
  <si>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</si>
  <si>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</si>
  <si>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</si>
  <si>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</si>
  <si>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</si>
  <si>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</si>
  <si>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</si>
  <si>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</si>
  <si>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</si>
  <si>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</si>
  <si>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</si>
  <si>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</si>
  <si>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</si>
  <si>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</si>
  <si>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</si>
  <si>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</si>
  <si>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</si>
  <si>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</si>
  <si>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</si>
  <si>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</si>
  <si>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</si>
  <si>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</si>
  <si>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</si>
  <si>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</si>
  <si>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</si>
  <si>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</si>
  <si>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</si>
  <si>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</si>
  <si>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</si>
  <si>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</si>
  <si>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</si>
  <si>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</si>
  <si>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</si>
  <si>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</si>
  <si>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</si>
  <si>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</si>
  <si>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</si>
  <si>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</si>
  <si>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</si>
  <si>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</si>
  <si>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</si>
  <si>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</si>
  <si>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</si>
  <si>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</si>
  <si>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</si>
  <si>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</si>
  <si>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</si>
  <si>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</si>
  <si>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</si>
  <si>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</si>
  <si>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</si>
  <si>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</si>
  <si>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</si>
  <si>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</si>
  <si>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</si>
  <si>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</si>
  <si>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</si>
  <si>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</si>
  <si>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</si>
  <si>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</si>
  <si>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</si>
  <si>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</si>
  <si>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</si>
  <si>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</si>
  <si>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</si>
  <si>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</si>
  <si>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</si>
  <si>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</si>
  <si>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</si>
  <si>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</si>
  <si>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</si>
  <si>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</si>
  <si>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</si>
  <si>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</si>
  <si>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</si>
  <si>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</si>
  <si>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</si>
  <si>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</si>
  <si>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</si>
  <si>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</si>
  <si>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</si>
  <si>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</si>
  <si>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</si>
  <si>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</si>
  <si>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</si>
  <si>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</si>
  <si>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</si>
  <si>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</si>
  <si>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</si>
  <si>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</si>
  <si>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</si>
  <si>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</si>
  <si>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</si>
  <si>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</si>
  <si>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</si>
  <si>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</si>
  <si>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</si>
  <si>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</si>
  <si>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</si>
  <si>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</si>
  <si>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</si>
  <si>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</si>
  <si>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</si>
  <si>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</si>
  <si>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</si>
  <si>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</si>
  <si>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</si>
  <si>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</si>
  <si>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</si>
  <si>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</si>
  <si>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</si>
  <si>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</si>
  <si>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</si>
  <si>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</si>
  <si>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</si>
  <si>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</si>
  <si>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</si>
  <si>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</si>
  <si>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</si>
  <si>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</si>
  <si>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</si>
  <si>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</si>
  <si>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</si>
  <si>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</si>
  <si>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</si>
  <si>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</si>
  <si>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</si>
  <si>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</si>
  <si>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</si>
  <si>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</si>
  <si>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</si>
  <si>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</si>
  <si>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</si>
  <si>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</si>
  <si>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</si>
  <si>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</si>
  <si>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</si>
  <si>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</si>
  <si>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</si>
  <si>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</si>
  <si>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</si>
  <si>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</si>
  <si>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</si>
  <si>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</si>
  <si>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</si>
  <si>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</si>
  <si>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</si>
  <si>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</si>
  <si>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</si>
  <si>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</si>
  <si>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</si>
  <si>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</si>
  <si>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</si>
  <si>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</si>
  <si>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</si>
  <si>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</si>
  <si>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</si>
  <si>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</si>
  <si>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</si>
  <si>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</si>
  <si>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</si>
  <si>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</si>
  <si>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</si>
  <si>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</si>
  <si>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</si>
  <si>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</si>
  <si>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</si>
  <si>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</si>
  <si>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</si>
  <si>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</si>
  <si>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</si>
  <si>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</si>
  <si>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</si>
  <si>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</si>
  <si>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</si>
  <si>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</si>
  <si>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</si>
  <si>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</si>
  <si>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</si>
  <si>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</si>
  <si>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</si>
  <si>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</si>
  <si>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</si>
  <si>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</si>
  <si>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</si>
  <si>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</si>
  <si>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</si>
  <si>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</si>
  <si>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</si>
  <si>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</si>
  <si>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</si>
  <si>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</si>
  <si>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</si>
  <si>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</si>
  <si>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</si>
  <si>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</si>
  <si>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</si>
  <si>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</si>
  <si>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</si>
  <si>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</si>
  <si>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</si>
  <si>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</si>
  <si>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</si>
  <si>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</si>
  <si>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</si>
  <si>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</si>
  <si>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</si>
  <si>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</si>
  <si>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</si>
  <si>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</si>
  <si>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</si>
  <si>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</si>
  <si>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</si>
  <si>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</si>
  <si>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</si>
  <si>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</si>
  <si>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</si>
  <si>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</si>
  <si>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</si>
  <si>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</si>
  <si>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</si>
  <si>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</si>
  <si>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</si>
  <si>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</si>
  <si>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</si>
  <si>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</si>
  <si>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</si>
  <si>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</si>
  <si>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</si>
  <si>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</si>
  <si>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</si>
  <si>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</si>
  <si>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</si>
  <si>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</si>
  <si>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</si>
  <si>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</si>
  <si>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</si>
  <si>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</si>
  <si>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</si>
  <si>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</si>
  <si>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</si>
  <si>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</si>
  <si>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</si>
  <si>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</si>
  <si>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</si>
  <si>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</si>
  <si>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</si>
  <si>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</si>
  <si>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</si>
  <si>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</si>
  <si>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</si>
  <si>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</si>
  <si>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</si>
  <si>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</si>
  <si>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</si>
  <si>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</si>
  <si>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</si>
  <si>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</si>
  <si>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</si>
  <si>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</si>
  <si>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</si>
  <si>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</si>
  <si>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</si>
  <si>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</si>
  <si>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</si>
  <si>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</si>
  <si>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</si>
  <si>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</si>
  <si>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</si>
  <si>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</si>
  <si>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</si>
  <si>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</si>
  <si>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</si>
  <si>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</si>
  <si>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</si>
  <si>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</si>
  <si>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</si>
  <si>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</si>
  <si>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</si>
  <si>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</si>
  <si>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</si>
  <si>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</si>
  <si>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</si>
  <si>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</si>
  <si>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</si>
  <si>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</si>
  <si>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</si>
  <si>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</si>
  <si>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</si>
  <si>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</si>
  <si>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</si>
  <si>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</si>
  <si>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</si>
  <si>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</si>
  <si>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</si>
  <si>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</si>
  <si>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</si>
  <si>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</si>
  <si>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</si>
  <si>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</si>
  <si>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</si>
  <si>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</si>
  <si>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</si>
  <si>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</si>
  <si>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</si>
  <si>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</si>
  <si>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</si>
  <si>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</si>
  <si>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</si>
  <si>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</si>
  <si>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</si>
  <si>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</si>
  <si>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</si>
  <si>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</si>
  <si>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</si>
  <si>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</si>
  <si>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</si>
  <si>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</si>
  <si>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</si>
  <si>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</si>
  <si>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</si>
  <si>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</si>
  <si>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</si>
  <si>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</si>
  <si>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</si>
  <si>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</si>
  <si>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</si>
  <si>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</si>
  <si>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</si>
  <si>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</si>
  <si>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</si>
  <si>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</si>
  <si>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</si>
  <si>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</si>
  <si>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</si>
  <si>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</si>
  <si>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</si>
  <si>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</si>
  <si>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</si>
  <si>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</si>
  <si>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</si>
  <si>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</si>
  <si>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</si>
  <si>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</si>
  <si>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</si>
  <si>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</si>
  <si>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</si>
  <si>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</si>
  <si>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</si>
  <si>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</si>
  <si>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</si>
  <si>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</si>
  <si>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</si>
  <si>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</si>
  <si>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</si>
  <si>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</si>
  <si>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</si>
  <si>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</si>
  <si>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</si>
  <si>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</si>
  <si>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</si>
  <si>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</si>
  <si>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</si>
  <si>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</si>
  <si>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</si>
  <si>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</si>
  <si>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</si>
  <si>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</si>
  <si>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</si>
  <si>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</si>
  <si>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</si>
  <si>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</si>
  <si>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</si>
  <si>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</si>
  <si>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</si>
  <si>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</si>
  <si>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</si>
  <si>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</si>
  <si>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</si>
  <si>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</si>
  <si>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</si>
  <si>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</si>
  <si>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</si>
  <si>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</si>
  <si>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</si>
  <si>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</si>
  <si>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</si>
  <si>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</si>
  <si>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</si>
  <si>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</si>
  <si>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</si>
  <si>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</si>
  <si>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</si>
  <si>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</si>
  <si>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</si>
  <si>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</si>
  <si>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</si>
  <si>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</si>
  <si>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</si>
  <si>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</si>
  <si>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</si>
  <si>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</si>
  <si>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</si>
  <si>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</si>
  <si>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</si>
  <si>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</si>
  <si>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</si>
  <si>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</si>
  <si>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</si>
  <si>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</si>
  <si>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</si>
  <si>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</si>
  <si>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</si>
  <si>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</si>
  <si>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</si>
  <si>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</si>
  <si>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</si>
  <si>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</si>
  <si>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</si>
  <si>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</si>
  <si>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</si>
  <si>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</si>
  <si>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</si>
  <si>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</si>
  <si>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</si>
  <si>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</si>
  <si>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</si>
  <si>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</si>
  <si>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</si>
  <si>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</si>
  <si>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</si>
  <si>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</si>
  <si>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</si>
  <si>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</si>
  <si>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</si>
  <si>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</si>
  <si>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</si>
  <si>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</si>
  <si>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</si>
  <si>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</si>
  <si>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</si>
  <si>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</si>
  <si>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</si>
  <si>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</si>
  <si>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</si>
  <si>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</si>
  <si>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</si>
  <si>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</si>
  <si>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</si>
  <si>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</si>
  <si>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</si>
  <si>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</si>
  <si>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</si>
  <si>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</si>
  <si>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</si>
  <si>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</si>
  <si>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</si>
  <si>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</si>
  <si>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</si>
  <si>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</si>
  <si>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</si>
  <si>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</si>
  <si>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</si>
  <si>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</si>
  <si>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</si>
  <si>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</si>
  <si>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</si>
  <si>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</si>
  <si>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</si>
  <si>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</si>
  <si>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</si>
  <si>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</si>
  <si>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</si>
  <si>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</si>
  <si>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</si>
  <si>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</si>
  <si>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</si>
  <si>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</si>
  <si>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</si>
  <si>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</si>
  <si>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</si>
  <si>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</si>
  <si>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</si>
  <si>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</si>
  <si>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</si>
  <si>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</si>
  <si>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</si>
  <si>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</si>
  <si>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</si>
  <si>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</si>
  <si>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</si>
  <si>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</si>
  <si>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</si>
  <si>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</si>
  <si>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</si>
  <si>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</si>
  <si>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</si>
  <si>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</si>
  <si>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</si>
  <si>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</si>
  <si>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</si>
  <si>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</si>
  <si>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</si>
  <si>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</si>
  <si>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</si>
  <si>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</si>
  <si>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</si>
  <si>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</si>
  <si>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</si>
  <si>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</si>
  <si>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</si>
  <si>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</si>
  <si>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</si>
  <si>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</si>
  <si>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</si>
  <si>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</si>
  <si>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</si>
  <si>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</si>
  <si>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</si>
  <si>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</si>
  <si>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</si>
  <si>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</si>
  <si>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</si>
  <si>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</si>
  <si>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</si>
  <si>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</si>
  <si>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</si>
  <si>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</si>
  <si>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</si>
  <si>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</si>
  <si>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</si>
  <si>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</si>
  <si>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</si>
  <si>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</si>
  <si>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</si>
  <si>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</si>
  <si>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</si>
  <si>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</si>
  <si>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</si>
  <si>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</si>
  <si>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</si>
  <si>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</si>
  <si>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</si>
  <si>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</si>
  <si>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</si>
  <si>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</si>
  <si>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</si>
  <si>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</si>
  <si>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</si>
  <si>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</si>
  <si>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</si>
  <si>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</si>
  <si>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</si>
  <si>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</si>
  <si>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</si>
  <si>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</si>
  <si>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</si>
  <si>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</si>
  <si>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</si>
  <si>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</si>
  <si>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</si>
  <si>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</si>
  <si>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</si>
  <si>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</si>
  <si>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</si>
  <si>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</si>
  <si>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</si>
  <si>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</si>
  <si>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</si>
  <si>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</si>
  <si>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</si>
  <si>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</si>
  <si>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</si>
  <si>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</si>
  <si>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</si>
  <si>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</si>
  <si>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</si>
  <si>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</si>
  <si>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</si>
  <si>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</si>
  <si>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</si>
  <si>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</si>
  <si>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</si>
  <si>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</si>
  <si>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</si>
  <si>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</si>
  <si>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</si>
  <si>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</si>
  <si>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</si>
  <si>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</si>
  <si>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</si>
  <si>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</si>
  <si>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</si>
  <si>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</si>
  <si>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</si>
  <si>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</si>
  <si>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</si>
  <si>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</si>
  <si>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</si>
  <si>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</si>
  <si>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</si>
  <si>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</si>
  <si>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</si>
  <si>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</si>
  <si>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</si>
  <si>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</si>
  <si>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</si>
  <si>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</si>
  <si>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</si>
  <si>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</si>
  <si>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</si>
  <si>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</si>
  <si>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</si>
  <si>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</si>
  <si>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</si>
  <si>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</si>
  <si>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</si>
  <si>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</si>
  <si>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</si>
  <si>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</si>
  <si>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</si>
  <si>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</si>
  <si>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</si>
  <si>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</si>
  <si>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</si>
  <si>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</si>
  <si>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</si>
  <si>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</si>
  <si>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</si>
  <si>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</si>
  <si>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</si>
  <si>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</si>
  <si>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</si>
  <si>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</si>
  <si>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</si>
  <si>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</si>
  <si>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</si>
  <si>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</si>
  <si>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</si>
  <si>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</si>
  <si>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</si>
  <si>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</si>
  <si>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</si>
  <si>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</si>
  <si>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</si>
  <si>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</si>
  <si>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</si>
  <si>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</si>
  <si>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</si>
  <si>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</si>
  <si>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</si>
  <si>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</si>
  <si>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</si>
  <si>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</si>
  <si>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</si>
  <si>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</si>
  <si>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</si>
  <si>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</si>
  <si>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</si>
  <si>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</si>
  <si>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</si>
  <si>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</si>
  <si>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</si>
  <si>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</si>
  <si>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</si>
  <si>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</si>
  <si>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</si>
  <si>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</si>
  <si>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</si>
  <si>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</si>
  <si>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</si>
  <si>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</si>
  <si>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</si>
  <si>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</si>
  <si>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</si>
  <si>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</si>
  <si>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</si>
  <si>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</si>
  <si>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</si>
  <si>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</si>
  <si>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</si>
  <si>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</si>
  <si>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</si>
  <si>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</si>
  <si>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</si>
  <si>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</si>
  <si>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</si>
  <si>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</si>
  <si>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</si>
  <si>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</si>
  <si>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</si>
  <si>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</si>
  <si>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</si>
  <si>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</si>
  <si>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</si>
  <si>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</si>
  <si>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</si>
  <si>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</si>
  <si>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</si>
  <si>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</si>
  <si>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</si>
  <si>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</si>
  <si>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</si>
  <si>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</si>
  <si>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</si>
  <si>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</si>
  <si>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</si>
  <si>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</si>
  <si>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</si>
  <si>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</si>
  <si>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</si>
  <si>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</si>
  <si>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</si>
  <si>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</si>
  <si>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</si>
  <si>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</si>
  <si>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</si>
  <si>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</si>
  <si>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</si>
  <si>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</si>
  <si>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</si>
  <si>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</si>
  <si>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</si>
  <si>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</si>
  <si>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</si>
  <si>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</si>
  <si>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</si>
  <si>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</si>
  <si>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</si>
  <si>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</si>
  <si>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</si>
  <si>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</si>
  <si>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</si>
  <si>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</si>
  <si>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</si>
  <si>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</si>
  <si>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</si>
  <si>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</si>
  <si>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</si>
  <si>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</si>
  <si>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</si>
  <si>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</si>
  <si>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</si>
  <si>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</si>
  <si>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</si>
  <si>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</si>
  <si>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</si>
  <si>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</si>
  <si>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</si>
  <si>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</si>
  <si>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</si>
  <si>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</si>
  <si>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</si>
  <si>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</si>
  <si>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</si>
  <si>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</si>
  <si>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</si>
  <si>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</si>
  <si>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</si>
  <si>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</si>
  <si>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</si>
  <si>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</si>
  <si>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</si>
  <si>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</si>
  <si>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</si>
  <si>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</si>
  <si>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</si>
  <si>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</si>
  <si>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</si>
  <si>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</si>
  <si>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</si>
  <si>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</si>
  <si>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</si>
  <si>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</si>
  <si>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</si>
  <si>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</si>
  <si>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</si>
  <si>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</si>
  <si>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</si>
  <si>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</si>
  <si>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</si>
  <si>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</si>
  <si>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</si>
  <si>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</si>
  <si>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</si>
  <si>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</si>
  <si>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</si>
  <si>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</si>
  <si>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</si>
  <si>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</si>
  <si>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</si>
  <si>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</si>
  <si>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</si>
  <si>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</si>
  <si>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</si>
  <si>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</si>
  <si>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</si>
  <si>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</si>
  <si>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</si>
  <si>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</si>
  <si>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</si>
  <si>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</si>
  <si>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</si>
  <si>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</si>
  <si>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</si>
  <si>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</si>
  <si>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</si>
  <si>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</si>
  <si>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</si>
  <si>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</si>
  <si>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</si>
  <si>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</si>
  <si>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</si>
  <si>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</si>
  <si>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</si>
  <si>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</si>
  <si>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</si>
  <si>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</si>
  <si>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</si>
  <si>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</si>
  <si>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</si>
  <si>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</si>
  <si>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</si>
  <si>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</si>
  <si>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</si>
  <si>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</si>
  <si>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</si>
  <si>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</si>
  <si>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</si>
  <si>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</si>
  <si>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</si>
  <si>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</si>
  <si>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</si>
  <si>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</si>
  <si>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</si>
  <si>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</si>
  <si>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</si>
  <si>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</si>
  <si>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</si>
  <si>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</si>
  <si>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</si>
  <si>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</si>
  <si>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</si>
  <si>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</si>
  <si>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</si>
  <si>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</si>
  <si>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</si>
  <si>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</si>
  <si>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</si>
  <si>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</si>
  <si>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</si>
  <si>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</si>
  <si>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</si>
  <si>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</si>
  <si>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</si>
  <si>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</si>
  <si>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</si>
  <si>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</si>
  <si>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</si>
  <si>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</si>
  <si>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</si>
  <si>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</si>
  <si>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</si>
  <si>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</si>
  <si>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</si>
  <si>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</si>
  <si>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</si>
  <si>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</si>
  <si>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</si>
  <si>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</si>
  <si>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</si>
  <si>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</si>
  <si>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</si>
  <si>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</si>
  <si>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</si>
  <si>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</si>
  <si>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</si>
  <si>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</si>
  <si>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</si>
  <si>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</si>
  <si>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</si>
  <si>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</si>
  <si>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</si>
  <si>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</si>
  <si>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</si>
  <si>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</si>
  <si>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</si>
  <si>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</si>
  <si>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</si>
  <si>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</si>
  <si>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</si>
  <si>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</si>
  <si>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</si>
  <si>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</si>
  <si>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</si>
  <si>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</si>
  <si>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</si>
  <si>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</si>
  <si>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</si>
  <si>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</si>
  <si>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</si>
  <si>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</si>
  <si>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</si>
  <si>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</si>
  <si>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</si>
  <si>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</si>
  <si>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</si>
  <si>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</si>
  <si>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</si>
  <si>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</si>
  <si>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</si>
  <si>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</si>
  <si>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</si>
  <si>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</si>
  <si>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</si>
  <si>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</si>
  <si>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</si>
  <si>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</si>
  <si>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</si>
  <si>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</si>
  <si>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</si>
  <si>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</si>
  <si>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</si>
  <si>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</si>
  <si>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</si>
  <si>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</si>
  <si>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</si>
  <si>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</si>
  <si>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</si>
  <si>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</si>
  <si>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</si>
  <si>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</si>
  <si>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</si>
  <si>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</si>
  <si>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</si>
  <si>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</si>
  <si>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</si>
  <si>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</si>
  <si>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</si>
  <si>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</si>
  <si>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</si>
  <si>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</si>
  <si>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</si>
  <si>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</si>
  <si>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</si>
  <si>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</si>
  <si>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</si>
  <si>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</si>
  <si>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</si>
  <si>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</si>
  <si>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</si>
  <si>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</si>
  <si>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</si>
  <si>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</si>
  <si>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</si>
  <si>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</si>
  <si>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</si>
  <si>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</si>
  <si>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</si>
  <si>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</si>
  <si>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</si>
  <si>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</si>
  <si>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</si>
  <si>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</si>
  <si>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</si>
  <si>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</si>
  <si>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</si>
  <si>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</si>
  <si>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</si>
  <si>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</si>
  <si>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</si>
  <si>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</si>
  <si>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</si>
  <si>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</si>
  <si>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</si>
  <si>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</si>
  <si>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</si>
  <si>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</si>
  <si>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</si>
  <si>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</si>
  <si>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</si>
  <si>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</si>
  <si>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</si>
  <si>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</si>
  <si>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</si>
  <si>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</si>
  <si>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</si>
  <si>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</si>
  <si>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</si>
  <si>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</si>
  <si>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</si>
  <si>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</si>
  <si>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</si>
  <si>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</si>
  <si>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</si>
  <si>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</si>
  <si>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</si>
  <si>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</si>
  <si>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</si>
  <si>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</si>
  <si>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</si>
  <si>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</si>
  <si>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</si>
  <si>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</si>
  <si>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</si>
  <si>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</si>
  <si>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</si>
  <si>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</si>
  <si>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</si>
  <si>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</si>
  <si>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</si>
  <si>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</si>
  <si>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</si>
  <si>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</si>
  <si>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</si>
  <si>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</si>
  <si>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</si>
  <si>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</si>
  <si>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</si>
  <si>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</si>
  <si>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</si>
  <si>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</si>
  <si>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</si>
  <si>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</si>
  <si>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</si>
  <si>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</si>
  <si>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</si>
  <si>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</si>
  <si>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</si>
  <si>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</si>
  <si>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</si>
  <si>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</si>
  <si>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</si>
  <si>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</si>
  <si>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</si>
  <si>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</si>
  <si>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</si>
  <si>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</si>
  <si>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</si>
  <si>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</si>
  <si>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</si>
  <si>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</si>
  <si>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</si>
  <si>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</si>
  <si>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</si>
  <si>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</si>
  <si>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</si>
  <si>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</si>
  <si>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</si>
  <si>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</si>
  <si>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</si>
  <si>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</si>
  <si>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</si>
  <si>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</si>
  <si>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</si>
  <si>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</si>
  <si>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</si>
  <si>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</si>
  <si>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</si>
  <si>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</si>
  <si>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</si>
  <si>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</si>
  <si>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</si>
  <si>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</si>
  <si>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</si>
  <si>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</si>
  <si>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</si>
  <si>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</si>
  <si>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</si>
  <si>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</si>
  <si>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</si>
  <si>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</si>
  <si>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</si>
  <si>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</si>
  <si>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</si>
  <si>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</si>
  <si>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</si>
  <si>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</si>
  <si>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</si>
  <si>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</si>
  <si>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</si>
  <si>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</si>
  <si>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</si>
  <si>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</si>
  <si>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</si>
  <si>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</si>
  <si>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</si>
  <si>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</si>
  <si>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</si>
  <si>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</si>
  <si>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</si>
  <si>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</si>
  <si>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</si>
  <si>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</si>
  <si>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</si>
  <si>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</si>
  <si>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</si>
  <si>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</si>
  <si>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</si>
  <si>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</si>
  <si>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</si>
  <si>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</si>
  <si>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</si>
  <si>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</si>
  <si>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</si>
  <si>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</si>
  <si>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</si>
  <si>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</si>
  <si>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</si>
  <si>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</si>
  <si>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</si>
  <si>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</si>
  <si>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</si>
  <si>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</si>
  <si>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</si>
  <si>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</si>
  <si>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</si>
  <si>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</si>
  <si>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</si>
  <si>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</si>
  <si>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</si>
  <si>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</si>
  <si>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</si>
  <si>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</si>
  <si>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</si>
  <si>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</si>
  <si>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</si>
  <si>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</si>
  <si>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</si>
  <si>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</si>
  <si>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</si>
  <si>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</si>
  <si>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</si>
  <si>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</si>
  <si>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</si>
  <si>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</si>
  <si>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</si>
  <si>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</si>
  <si>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</si>
  <si>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</si>
  <si>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</si>
  <si>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</si>
  <si>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</si>
  <si>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</si>
  <si>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</si>
  <si>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</si>
  <si>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</si>
  <si>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</si>
  <si>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</si>
  <si>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</si>
  <si>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</si>
  <si>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</si>
  <si>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</si>
  <si>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</si>
  <si>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</si>
  <si>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</si>
  <si>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</si>
  <si>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</si>
  <si>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</si>
  <si>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</si>
  <si>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</si>
  <si>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</si>
  <si>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</si>
  <si>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</si>
  <si>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</si>
  <si>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</si>
  <si>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</si>
  <si>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</si>
  <si>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</si>
  <si>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</si>
  <si>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</si>
  <si>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</si>
  <si>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</si>
  <si>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</si>
  <si>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</si>
  <si>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</si>
  <si>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</si>
  <si>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</si>
  <si>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</si>
  <si>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</si>
  <si>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</si>
  <si>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</si>
  <si>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</si>
  <si>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</si>
  <si>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</si>
  <si>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</si>
  <si>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</si>
  <si>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</si>
  <si>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</si>
  <si>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</si>
  <si>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</si>
  <si>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</si>
  <si>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</si>
  <si>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</si>
  <si>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</si>
  <si>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</si>
  <si>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</si>
  <si>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</si>
  <si>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</si>
  <si>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</si>
  <si>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</si>
  <si>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</si>
  <si>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</si>
  <si>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</si>
  <si>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</si>
  <si>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</si>
  <si>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</si>
  <si>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</si>
  <si>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</si>
  <si>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</si>
  <si>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</si>
  <si>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</si>
  <si>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</si>
  <si>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</si>
  <si>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</si>
  <si>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</si>
  <si>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</si>
  <si>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</si>
  <si>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</si>
  <si>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</si>
  <si>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</si>
  <si>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</si>
  <si>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</si>
  <si>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</si>
  <si>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</si>
  <si>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</si>
  <si>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</si>
  <si>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</si>
  <si>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</si>
  <si>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</si>
  <si>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</si>
  <si>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</si>
  <si>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</si>
  <si>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</si>
  <si>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</si>
  <si>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</si>
  <si>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</si>
  <si>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</si>
  <si>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</si>
  <si>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</si>
  <si>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</si>
  <si>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</si>
  <si>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</si>
  <si>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</si>
  <si>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</si>
  <si>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</si>
  <si>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</si>
  <si>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</si>
  <si>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</si>
  <si>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</si>
  <si>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</si>
  <si>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</si>
  <si>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</si>
  <si>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</si>
  <si>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</si>
  <si>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</si>
  <si>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</si>
  <si>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</si>
  <si>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</si>
  <si>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</si>
  <si>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</si>
  <si>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</si>
  <si>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</si>
  <si>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</si>
  <si>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</si>
  <si>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</si>
  <si>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</si>
  <si>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</si>
  <si>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</si>
  <si>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</si>
  <si>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</si>
  <si>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</si>
  <si>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</si>
  <si>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</si>
  <si>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</si>
  <si>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</si>
  <si>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</si>
  <si>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</si>
  <si>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</si>
  <si>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</si>
  <si>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</si>
  <si>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</si>
  <si>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</si>
  <si>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</si>
  <si>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</si>
  <si>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</si>
  <si>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</si>
  <si>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</si>
  <si>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</si>
  <si>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</si>
  <si>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</si>
  <si>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</si>
  <si>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</si>
  <si>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</si>
  <si>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</si>
  <si>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</si>
  <si>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</si>
  <si>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</si>
  <si>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</si>
  <si>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</si>
  <si>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</si>
  <si>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</si>
  <si>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</si>
  <si>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</si>
  <si>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</si>
  <si>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</si>
  <si>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</si>
  <si>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</si>
  <si>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</si>
  <si>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</si>
  <si>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</si>
  <si>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</si>
  <si>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</si>
  <si>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</si>
  <si>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</si>
  <si>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</si>
  <si>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</si>
  <si>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</si>
  <si>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</si>
  <si>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</si>
  <si>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</si>
  <si>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</si>
  <si>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</si>
  <si>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</si>
  <si>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</si>
  <si>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</si>
  <si>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</si>
  <si>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</si>
  <si>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</si>
  <si>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</si>
  <si>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</si>
  <si>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</si>
  <si>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</si>
  <si>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</si>
  <si>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</si>
  <si>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</si>
  <si>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</si>
  <si>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</si>
  <si>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</si>
  <si>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</si>
  <si>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</si>
  <si>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</si>
  <si>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</si>
  <si>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</si>
  <si>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</si>
  <si>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</si>
  <si>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</si>
  <si>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</si>
  <si>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</si>
  <si>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</si>
  <si>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</si>
  <si>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</si>
  <si>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</si>
  <si>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</si>
  <si>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</si>
  <si>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</si>
  <si>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</si>
  <si>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</si>
  <si>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</si>
  <si>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</si>
  <si>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</si>
  <si>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</si>
  <si>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</si>
  <si>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</si>
  <si>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</si>
  <si>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</si>
  <si>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</si>
  <si>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</si>
  <si>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</si>
  <si>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</si>
  <si>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</si>
  <si>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</si>
  <si>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</si>
  <si>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</si>
  <si>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</si>
  <si>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</si>
  <si>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</si>
  <si>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</si>
  <si>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</si>
  <si>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</si>
  <si>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</si>
  <si>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</si>
  <si>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</si>
  <si>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</si>
  <si>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</si>
  <si>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</si>
  <si>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</si>
  <si>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</si>
  <si>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</si>
  <si>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</si>
  <si>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</si>
  <si>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</si>
  <si>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</si>
  <si>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</si>
  <si>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</si>
  <si>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</si>
  <si>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</si>
  <si>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</si>
  <si>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</si>
  <si>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</si>
  <si>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</si>
  <si>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</si>
  <si>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</si>
  <si>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</si>
  <si>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</si>
  <si>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</si>
  <si>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</si>
  <si>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</si>
  <si>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</si>
  <si>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</si>
  <si>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</si>
  <si>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</si>
  <si>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</si>
  <si>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</si>
  <si>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</si>
  <si>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</si>
  <si>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</si>
  <si>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</si>
  <si>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</si>
  <si>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</si>
  <si>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</si>
  <si>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</si>
  <si>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</si>
  <si>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</si>
  <si>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</si>
  <si>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</si>
  <si>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</si>
  <si>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</si>
  <si>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</si>
  <si>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</si>
  <si>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</si>
  <si>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</si>
  <si>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</si>
  <si>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</si>
  <si>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</si>
  <si>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</si>
  <si>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</si>
  <si>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</si>
  <si>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</si>
  <si>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</si>
  <si>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</si>
  <si>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</si>
  <si>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</si>
  <si>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</si>
  <si>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</si>
  <si>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</si>
  <si>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</si>
  <si>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</si>
  <si>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</si>
  <si>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</si>
  <si>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</si>
  <si>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</si>
  <si>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</si>
  <si>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</si>
  <si>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</si>
  <si>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</si>
  <si>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</si>
  <si>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</si>
  <si>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</si>
  <si>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</si>
  <si>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</si>
  <si>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</si>
  <si>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</si>
  <si>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</si>
  <si>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</si>
  <si>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</si>
  <si>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</si>
  <si>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</si>
  <si>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</si>
  <si>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</si>
  <si>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</si>
  <si>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</si>
  <si>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</si>
  <si>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</si>
  <si>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</si>
  <si>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</si>
  <si>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</si>
  <si>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</si>
  <si>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</si>
  <si>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</si>
  <si>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</si>
  <si>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</si>
  <si>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</si>
  <si>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</si>
  <si>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</si>
  <si>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</si>
  <si>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</si>
  <si>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</si>
  <si>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</si>
  <si>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</si>
  <si>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</si>
  <si>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</si>
  <si>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</si>
  <si>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</si>
  <si>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</si>
  <si>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</si>
  <si>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</si>
  <si>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</si>
  <si>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</si>
  <si>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</si>
  <si>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</si>
  <si>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</si>
  <si>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</si>
  <si>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</si>
  <si>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</si>
  <si>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</si>
  <si>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</si>
  <si>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</si>
  <si>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</si>
  <si>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</si>
  <si>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</si>
  <si>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</si>
  <si>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</si>
  <si>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</si>
  <si>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</si>
  <si>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</si>
  <si>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</si>
  <si>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</si>
  <si>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</si>
  <si>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</si>
  <si>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</si>
  <si>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</si>
  <si>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</si>
  <si>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</si>
  <si>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</si>
  <si>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</si>
  <si>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</si>
  <si>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</si>
  <si>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</si>
  <si>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</si>
  <si>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</si>
  <si>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</si>
  <si>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</si>
  <si>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</si>
  <si>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</si>
  <si>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</si>
  <si>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</si>
  <si>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</si>
  <si>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</si>
  <si>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</si>
  <si>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</si>
  <si>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</si>
  <si>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</si>
  <si>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</si>
  <si>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</si>
  <si>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</si>
  <si>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</si>
  <si>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</si>
  <si>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</si>
  <si>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</si>
  <si>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</si>
  <si>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</si>
  <si>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</si>
  <si>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</si>
  <si>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</si>
  <si>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</si>
  <si>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</si>
  <si>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</si>
  <si>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</si>
  <si>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</si>
  <si>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</si>
  <si>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</si>
  <si>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</si>
  <si>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</si>
  <si>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</si>
  <si>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</si>
  <si>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</si>
  <si>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</si>
  <si>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</si>
  <si>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</si>
  <si>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</si>
  <si>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</si>
  <si>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</si>
  <si>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</si>
  <si>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</si>
  <si>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</si>
  <si>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</si>
  <si>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</si>
  <si>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</si>
  <si>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</si>
  <si>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</si>
  <si>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</si>
  <si>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</si>
  <si>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</si>
  <si>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</si>
  <si>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</si>
  <si>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</si>
  <si>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</si>
  <si>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</si>
  <si>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</si>
  <si>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</si>
  <si>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</si>
  <si>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</si>
  <si>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</si>
  <si>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</si>
  <si>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</si>
  <si>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</si>
  <si>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</si>
  <si>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</si>
  <si>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</si>
  <si>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</si>
  <si>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</si>
  <si>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</si>
  <si>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</si>
  <si>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</si>
  <si>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</si>
  <si>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</si>
  <si>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</si>
  <si>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</si>
  <si>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</si>
  <si>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</si>
  <si>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</si>
  <si>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</si>
  <si>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</si>
  <si>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</si>
  <si>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</si>
  <si>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</si>
  <si>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</si>
  <si>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</si>
  <si>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</si>
  <si>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</si>
  <si>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</si>
  <si>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</si>
  <si>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</si>
  <si>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</si>
  <si>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</si>
  <si>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</si>
  <si>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</si>
  <si>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</si>
  <si>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</si>
  <si>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</si>
  <si>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</si>
  <si>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</si>
  <si>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</si>
  <si>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</si>
  <si>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</si>
  <si>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</si>
  <si>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</si>
  <si>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</si>
  <si>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</si>
  <si>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</si>
  <si>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</si>
  <si>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</si>
  <si>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</si>
  <si>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</si>
  <si>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</si>
  <si>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</si>
  <si>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</si>
  <si>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</si>
  <si>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</si>
  <si>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</si>
  <si>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</si>
  <si>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</si>
  <si>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</si>
  <si>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</si>
  <si>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</si>
  <si>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</si>
  <si>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</si>
  <si>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</si>
  <si>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</si>
  <si>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</si>
  <si>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</si>
  <si>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</si>
  <si>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</si>
  <si>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</si>
  <si>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</si>
  <si>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</si>
  <si>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</si>
  <si>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</si>
  <si>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</si>
  <si>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</si>
  <si>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</si>
  <si>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</si>
  <si>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</si>
  <si>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</si>
  <si>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</si>
  <si>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</si>
  <si>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</si>
  <si>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</si>
  <si>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</si>
  <si>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</si>
  <si>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</si>
  <si>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</si>
  <si>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</si>
  <si>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</si>
  <si>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</si>
  <si>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</si>
  <si>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</si>
  <si>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</si>
  <si>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</si>
  <si>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</si>
  <si>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</si>
  <si>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</si>
  <si>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</si>
  <si>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</si>
  <si>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</si>
  <si>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</si>
  <si>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</si>
  <si>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</si>
  <si>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</si>
  <si>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</si>
  <si>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</si>
  <si>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</si>
  <si>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</si>
  <si>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</si>
  <si>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</si>
  <si>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</si>
  <si>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</si>
  <si>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</si>
  <si>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</si>
  <si>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</si>
  <si>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</si>
  <si>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</si>
  <si>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</si>
  <si>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</si>
  <si>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</si>
  <si>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</si>
  <si>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</si>
  <si>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</si>
  <si>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</si>
  <si>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</si>
  <si>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</si>
  <si>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</si>
  <si>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</si>
  <si>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</si>
  <si>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</si>
  <si>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</si>
  <si>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</si>
  <si>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</si>
  <si>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</si>
  <si>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</si>
  <si>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</si>
  <si>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</si>
  <si>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</si>
  <si>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</si>
  <si>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</si>
  <si>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</si>
  <si>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</si>
  <si>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</si>
  <si>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</si>
  <si>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</si>
  <si>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</si>
  <si>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</si>
  <si>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</si>
  <si>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</si>
  <si>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</si>
  <si>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</si>
  <si>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</si>
  <si>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</si>
  <si>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</si>
  <si>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</si>
  <si>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</si>
  <si>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</si>
  <si>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</si>
  <si>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</si>
  <si>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</si>
  <si>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</si>
  <si>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</si>
  <si>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</si>
  <si>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</si>
  <si>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</si>
  <si>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</si>
  <si>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</si>
  <si>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</si>
  <si>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</si>
  <si>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</si>
  <si>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</si>
  <si>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</si>
  <si>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</si>
  <si>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</si>
  <si>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</si>
  <si>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</si>
  <si>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</si>
  <si>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</si>
  <si>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</si>
  <si>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</si>
  <si>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</si>
  <si>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</si>
  <si>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</si>
  <si>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</si>
  <si>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</si>
  <si>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</si>
  <si>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</si>
  <si>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</si>
  <si>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</si>
  <si>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</si>
  <si>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</si>
  <si>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</si>
  <si>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</si>
  <si>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</si>
  <si>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</si>
  <si>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</si>
  <si>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</si>
  <si>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</si>
  <si>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</si>
  <si>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</si>
  <si>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</si>
  <si>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</si>
  <si>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</si>
  <si>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</si>
  <si>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</si>
  <si>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</si>
  <si>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</si>
  <si>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</si>
  <si>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</si>
  <si>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</si>
  <si>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</si>
  <si>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</si>
  <si>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</si>
  <si>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</si>
  <si>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</si>
  <si>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</si>
  <si>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</si>
  <si>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</si>
  <si>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</si>
  <si>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</si>
  <si>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</si>
  <si>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</si>
  <si>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</si>
  <si>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</si>
  <si>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</si>
  <si>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</si>
  <si>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</si>
  <si>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</si>
  <si>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</si>
  <si>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</si>
  <si>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</si>
  <si>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</si>
  <si>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</si>
  <si>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</si>
  <si>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</si>
  <si>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</si>
  <si>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</si>
  <si>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</si>
  <si>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</si>
  <si>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</si>
  <si>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</si>
  <si>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</si>
  <si>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</si>
  <si>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</si>
  <si>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</si>
  <si>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</si>
  <si>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</si>
  <si>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</si>
  <si>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</si>
  <si>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</si>
  <si>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</si>
  <si>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</si>
  <si>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</si>
  <si>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</si>
  <si>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</si>
  <si>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</si>
  <si>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</si>
  <si>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</si>
  <si>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</si>
  <si>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</si>
  <si>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</si>
  <si>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</si>
  <si>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</si>
  <si>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</si>
  <si>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</si>
  <si>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</si>
  <si>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</si>
  <si>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</si>
  <si>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</si>
  <si>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</si>
  <si>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</si>
  <si>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</si>
  <si>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</si>
  <si>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</si>
  <si>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</si>
  <si>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</si>
  <si>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</si>
  <si>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</si>
  <si>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</si>
  <si>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</si>
  <si>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</si>
  <si>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</si>
  <si>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</si>
  <si>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</si>
  <si>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</si>
  <si>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</si>
  <si>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</si>
  <si>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</si>
  <si>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</si>
  <si>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</si>
  <si>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</si>
  <si>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</si>
  <si>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</si>
  <si>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</si>
  <si>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</si>
  <si>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</si>
  <si>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</si>
  <si>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</si>
  <si>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</si>
  <si>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</si>
  <si>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</si>
  <si>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</si>
  <si>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</si>
  <si>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</si>
  <si>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</si>
  <si>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</si>
  <si>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</si>
  <si>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</si>
  <si>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</si>
  <si>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</si>
  <si>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</si>
  <si>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</si>
  <si>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</si>
  <si>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</si>
  <si>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</si>
  <si>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</si>
  <si>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</si>
  <si>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</si>
  <si>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</si>
  <si>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</si>
  <si>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</si>
  <si>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</si>
  <si>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</si>
  <si>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</si>
  <si>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</si>
  <si>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</si>
  <si>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</si>
  <si>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</si>
  <si>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</si>
  <si>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</si>
  <si>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</si>
  <si>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</si>
  <si>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</si>
  <si>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</si>
  <si>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</si>
  <si>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</si>
  <si>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</si>
  <si>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</si>
  <si>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</si>
  <si>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</si>
  <si>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</si>
  <si>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</si>
  <si>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</si>
  <si>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</si>
  <si>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</si>
  <si>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</si>
  <si>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</si>
  <si>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</si>
  <si>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</si>
  <si>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</si>
  <si>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</si>
  <si>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</si>
  <si>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</si>
  <si>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</si>
  <si>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</si>
  <si>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</si>
  <si>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</si>
  <si>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</si>
  <si>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</si>
  <si>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</si>
  <si>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</si>
  <si>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</si>
  <si>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</si>
  <si>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</si>
  <si>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</si>
  <si>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</si>
  <si>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</si>
  <si>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</si>
  <si>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</si>
  <si>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</si>
  <si>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</si>
  <si>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</si>
  <si>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</si>
  <si>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</si>
  <si>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</si>
  <si>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</si>
  <si>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</si>
  <si>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</si>
  <si>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</si>
  <si>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</si>
  <si>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</si>
  <si>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</si>
  <si>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</si>
  <si>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</si>
  <si>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</si>
  <si>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</si>
  <si>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</si>
  <si>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</si>
  <si>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</si>
  <si>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</si>
  <si>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</si>
  <si>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</si>
  <si>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</si>
  <si>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</si>
  <si>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</si>
  <si>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</si>
  <si>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</si>
  <si>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</si>
  <si>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</si>
  <si>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</si>
  <si>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</si>
  <si>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</si>
  <si>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</si>
  <si>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</si>
  <si>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</si>
  <si>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</si>
  <si>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</si>
  <si>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</si>
  <si>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</si>
  <si>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</si>
  <si>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</si>
  <si>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</si>
  <si>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</si>
  <si>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</si>
  <si>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</si>
  <si>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</si>
  <si>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</si>
  <si>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</si>
  <si>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</si>
  <si>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</si>
  <si>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</si>
  <si>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</si>
  <si>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</si>
  <si>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</si>
  <si>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</si>
  <si>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</si>
  <si>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</si>
  <si>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</si>
  <si>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</si>
  <si>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</si>
  <si>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</si>
  <si>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</si>
  <si>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</si>
  <si>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</si>
  <si>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</si>
  <si>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</si>
  <si>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</si>
  <si>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</si>
  <si>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</si>
  <si>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</si>
  <si>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</si>
  <si>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</si>
  <si>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</si>
  <si>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</si>
  <si>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</si>
  <si>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</si>
  <si>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</si>
  <si>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</si>
  <si>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</si>
  <si>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</si>
  <si>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</si>
  <si>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</si>
  <si>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</si>
  <si>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</si>
  <si>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</si>
  <si>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</si>
  <si>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</si>
  <si>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</si>
  <si>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</si>
  <si>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</si>
  <si>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</si>
  <si>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</si>
  <si>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</si>
  <si>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</si>
  <si>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</si>
  <si>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</si>
  <si>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</si>
  <si>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</si>
  <si>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</si>
  <si>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</si>
  <si>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</si>
  <si>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</si>
  <si>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</si>
  <si>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</si>
  <si>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</si>
  <si>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</si>
  <si>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</si>
  <si>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</si>
  <si>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</si>
  <si>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</si>
  <si>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</si>
  <si>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</si>
  <si>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</si>
  <si>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</si>
  <si>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</si>
  <si>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</si>
  <si>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</si>
  <si>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</si>
  <si>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</si>
  <si>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</si>
  <si>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</si>
  <si>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</si>
  <si>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</si>
  <si>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</si>
  <si>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</si>
  <si>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</si>
  <si>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</si>
  <si>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</si>
  <si>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</si>
  <si>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</si>
  <si>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</si>
  <si>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</si>
  <si>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</si>
  <si>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</si>
  <si>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</si>
  <si>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</si>
  <si>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</si>
  <si>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</si>
  <si>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</si>
  <si>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</si>
  <si>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</si>
  <si>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</si>
  <si>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</si>
  <si>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</si>
  <si>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</si>
  <si>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</si>
  <si>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</si>
  <si>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</si>
  <si>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</si>
  <si>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</si>
  <si>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</si>
  <si>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</si>
  <si>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</si>
  <si>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</si>
  <si>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</si>
  <si>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</si>
  <si>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</si>
  <si>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</si>
  <si>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</si>
  <si>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</si>
  <si>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</si>
  <si>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</si>
  <si>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</si>
  <si>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</si>
  <si>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</si>
  <si>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</si>
  <si>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</si>
  <si>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</si>
  <si>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</si>
  <si>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</si>
  <si>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</si>
  <si>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</si>
  <si>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</si>
  <si>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</si>
  <si>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</si>
  <si>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</si>
  <si>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</si>
  <si>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</si>
  <si>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</si>
  <si>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</si>
  <si>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</si>
  <si>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</si>
  <si>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</si>
  <si>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</si>
  <si>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</si>
  <si>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</si>
  <si>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</si>
  <si>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</si>
  <si>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</si>
  <si>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</si>
  <si>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</si>
  <si>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</si>
  <si>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</si>
  <si>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</si>
  <si>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</si>
  <si>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</si>
  <si>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</si>
  <si>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</si>
  <si>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</si>
  <si>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</si>
  <si>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</si>
  <si>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</si>
  <si>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</si>
  <si>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</si>
  <si>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</si>
  <si>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</si>
  <si>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</si>
  <si>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</si>
  <si>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</si>
  <si>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</si>
  <si>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</si>
  <si>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</si>
  <si>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</si>
  <si>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</si>
  <si>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</si>
  <si>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</si>
  <si>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</si>
  <si>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</si>
  <si>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</si>
  <si>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</si>
  <si>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</si>
  <si>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</si>
  <si>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</si>
  <si>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</si>
  <si>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</si>
  <si>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</si>
  <si>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</si>
  <si>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</si>
  <si>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</si>
  <si>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</si>
  <si>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</si>
  <si>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</si>
  <si>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</si>
  <si>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</si>
  <si>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</si>
  <si>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</si>
  <si>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</si>
  <si>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</si>
  <si>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</si>
  <si>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</si>
  <si>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</si>
  <si>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</si>
  <si>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</si>
  <si>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</si>
  <si>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</si>
  <si>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</si>
  <si>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</si>
  <si>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</si>
  <si>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</si>
  <si>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</si>
  <si>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</si>
  <si>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</si>
  <si>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</si>
  <si>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</si>
  <si>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</si>
  <si>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</si>
  <si>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</si>
  <si>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</si>
  <si>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</si>
  <si>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</si>
  <si>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</si>
  <si>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</si>
  <si>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</si>
  <si>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</si>
  <si>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</si>
  <si>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</si>
  <si>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</si>
  <si>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</si>
  <si>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</si>
  <si>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</si>
  <si>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</si>
  <si>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</si>
  <si>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</si>
  <si>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</si>
  <si>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</si>
  <si>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</si>
  <si>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</si>
  <si>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</si>
  <si>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</si>
  <si>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</si>
  <si>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</si>
  <si>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</si>
  <si>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</si>
  <si>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</si>
  <si>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</si>
  <si>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</si>
  <si>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</si>
  <si>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</si>
  <si>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</si>
  <si>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</si>
  <si>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</si>
  <si>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</si>
  <si>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</si>
  <si>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</si>
  <si>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</si>
  <si>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</si>
  <si>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</si>
  <si>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</si>
  <si>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</si>
  <si>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</si>
  <si>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</si>
  <si>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</si>
  <si>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</si>
  <si>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</si>
  <si>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</si>
  <si>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</si>
  <si>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</si>
  <si>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</si>
  <si>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</si>
  <si>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</si>
  <si>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</si>
  <si>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</si>
  <si>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</si>
  <si>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</si>
  <si>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</si>
  <si>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</si>
  <si>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</si>
  <si>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</si>
  <si>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</si>
  <si>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</si>
  <si>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</si>
  <si>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</si>
  <si>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</si>
  <si>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</si>
  <si>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</si>
  <si>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</si>
  <si>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</si>
  <si>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</si>
  <si>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</si>
  <si>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</si>
  <si>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</si>
  <si>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</si>
  <si>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</si>
  <si>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</si>
  <si>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</si>
  <si>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</si>
  <si>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</si>
  <si>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</si>
  <si>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</si>
  <si>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</si>
  <si>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</si>
  <si>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</si>
  <si>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</si>
  <si>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</si>
  <si>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</si>
  <si>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</si>
  <si>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</si>
  <si>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</si>
  <si>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</si>
  <si>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</si>
  <si>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</si>
  <si>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</si>
  <si>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</si>
  <si>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</si>
  <si>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</si>
  <si>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</si>
  <si>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</si>
  <si>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</si>
  <si>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</si>
  <si>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</si>
  <si>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</si>
  <si>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</si>
  <si>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</si>
  <si>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</si>
  <si>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</si>
  <si>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</si>
  <si>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</si>
  <si>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</si>
  <si>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</si>
  <si>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</si>
  <si>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</si>
  <si>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</si>
  <si>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</si>
  <si>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</si>
  <si>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</si>
  <si>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</si>
  <si>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</si>
  <si>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</si>
  <si>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</si>
  <si>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</si>
  <si>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</si>
  <si>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</si>
  <si>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</si>
  <si>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</si>
  <si>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</si>
  <si>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</si>
  <si>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</si>
  <si>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</si>
  <si>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</si>
  <si>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</si>
  <si>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</si>
  <si>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</si>
  <si>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</si>
  <si>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</si>
  <si>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</si>
  <si>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</si>
  <si>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</si>
  <si>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</si>
  <si>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</si>
  <si>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</si>
  <si>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</si>
  <si>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</si>
  <si>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</si>
  <si>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</si>
  <si>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</si>
  <si>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</si>
  <si>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</si>
  <si>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</si>
  <si>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</si>
  <si>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</si>
  <si>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</si>
  <si>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</si>
  <si>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</si>
  <si>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</si>
  <si>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</si>
  <si>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</si>
  <si>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</si>
  <si>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</si>
  <si>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</si>
  <si>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</si>
  <si>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</si>
  <si>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</si>
  <si>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</si>
  <si>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</si>
  <si>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</si>
  <si>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</si>
  <si>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</si>
  <si>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</si>
  <si>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</si>
  <si>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</si>
  <si>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</si>
  <si>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</si>
  <si>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</si>
  <si>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</si>
  <si>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</si>
  <si>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</si>
  <si>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</si>
  <si>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</si>
  <si>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</si>
  <si>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</si>
  <si>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</si>
  <si>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</si>
  <si>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</si>
  <si>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</si>
  <si>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</si>
  <si>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</si>
  <si>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</si>
  <si>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</si>
  <si>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</si>
  <si>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</si>
  <si>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</si>
  <si>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</si>
  <si>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</si>
  <si>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</si>
  <si>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</si>
  <si>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</si>
  <si>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</si>
  <si>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</si>
  <si>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</si>
  <si>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</si>
  <si>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</si>
  <si>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</si>
  <si>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</si>
  <si>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</si>
  <si>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</si>
  <si>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</si>
  <si>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</si>
  <si>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</si>
  <si>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</si>
  <si>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</si>
  <si>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</si>
  <si>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</si>
  <si>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</si>
  <si>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</si>
  <si>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</si>
  <si>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</si>
  <si>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</si>
  <si>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</si>
  <si>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</si>
  <si>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</si>
  <si>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</si>
  <si>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</si>
  <si>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</si>
  <si>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</si>
  <si>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</si>
  <si>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</si>
  <si>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</si>
  <si>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</si>
  <si>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</si>
  <si>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</si>
  <si>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</si>
  <si>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</si>
  <si>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</si>
  <si>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</si>
  <si>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</si>
  <si>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</si>
  <si>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</si>
  <si>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</si>
  <si>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</si>
  <si>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</si>
  <si>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</si>
  <si>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</si>
  <si>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</si>
  <si>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</si>
  <si>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</si>
  <si>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</si>
  <si>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</si>
  <si>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</si>
  <si>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</si>
  <si>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</si>
  <si>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</si>
  <si>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</si>
  <si>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</si>
  <si>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</si>
  <si>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</si>
  <si>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</si>
  <si>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</si>
  <si>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</si>
  <si>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</si>
  <si>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</si>
  <si>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</si>
  <si>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</si>
  <si>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</si>
  <si>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</si>
  <si>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</si>
  <si>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</si>
  <si>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</si>
  <si>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</si>
  <si>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</si>
  <si>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</si>
  <si>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</si>
  <si>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</si>
  <si>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</si>
  <si>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</si>
  <si>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</si>
  <si>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</si>
  <si>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</si>
  <si>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</si>
  <si>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</si>
  <si>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</si>
  <si>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</si>
  <si>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</si>
  <si>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</si>
  <si>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</si>
  <si>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</si>
  <si>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</si>
  <si>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</si>
  <si>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</si>
  <si>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</si>
  <si>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</si>
  <si>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</si>
  <si>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</si>
  <si>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</si>
  <si>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</si>
  <si>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</si>
  <si>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</si>
  <si>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</si>
  <si>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</si>
  <si>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</si>
  <si>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</si>
  <si>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</si>
  <si>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</si>
  <si>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</si>
  <si>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</si>
  <si>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</si>
  <si>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</si>
  <si>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</si>
  <si>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</si>
  <si>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</si>
  <si>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</si>
  <si>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</si>
  <si>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</si>
  <si>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</si>
  <si>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</si>
  <si>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</si>
  <si>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</si>
  <si>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</si>
  <si>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</si>
  <si>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</si>
  <si>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</si>
  <si>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</si>
  <si>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</si>
  <si>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</si>
  <si>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</si>
  <si>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</si>
  <si>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</si>
  <si>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</si>
  <si>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</si>
  <si>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</si>
  <si>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</si>
  <si>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</si>
  <si>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</si>
  <si>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</si>
  <si>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</si>
  <si>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</si>
  <si>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</si>
  <si>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</si>
  <si>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</si>
  <si>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</si>
  <si>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</si>
  <si>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</si>
  <si>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</si>
  <si>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</si>
  <si>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</si>
  <si>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</si>
  <si>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</si>
  <si>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</si>
  <si>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</si>
  <si>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</si>
  <si>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</si>
  <si>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</si>
  <si>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</si>
  <si>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</si>
  <si>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</si>
  <si>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</si>
  <si>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</si>
  <si>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</si>
  <si>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</si>
  <si>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</si>
  <si>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</si>
  <si>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</si>
  <si>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</si>
  <si>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</si>
  <si>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</si>
  <si>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</si>
  <si>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</si>
  <si>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</si>
  <si>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</si>
  <si>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</si>
  <si>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</si>
  <si>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</si>
  <si>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</si>
  <si>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</si>
  <si>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</si>
  <si>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</si>
  <si>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</si>
  <si>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</si>
  <si>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</si>
  <si>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</si>
  <si>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</si>
  <si>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</si>
  <si>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</si>
  <si>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</si>
  <si>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</si>
  <si>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</si>
  <si>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</si>
  <si>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</si>
  <si>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</si>
  <si>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</si>
  <si>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</si>
  <si>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</si>
  <si>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</si>
  <si>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</si>
  <si>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</si>
  <si>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</si>
  <si>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</si>
  <si>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</si>
  <si>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</si>
  <si>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</si>
  <si>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</si>
  <si>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</si>
  <si>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</si>
  <si>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</si>
  <si>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</si>
  <si>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</si>
  <si>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</si>
  <si>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</si>
  <si>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</si>
  <si>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</si>
  <si>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</si>
  <si>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</si>
  <si>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</si>
  <si>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</si>
  <si>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</si>
  <si>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</si>
  <si>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</si>
  <si>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</si>
  <si>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</si>
  <si>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</si>
  <si>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</si>
  <si>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</si>
  <si>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</si>
  <si>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</si>
  <si>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</si>
  <si>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</si>
  <si>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</si>
  <si>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</si>
  <si>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</si>
  <si>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</si>
  <si>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</si>
  <si>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</si>
  <si>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</si>
  <si>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</si>
  <si>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</si>
  <si>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</si>
  <si>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</si>
  <si>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</si>
  <si>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</si>
  <si>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</si>
  <si>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</si>
  <si>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</si>
  <si>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</si>
  <si>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</si>
  <si>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</si>
  <si>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</si>
  <si>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</si>
  <si>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</si>
  <si>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</si>
  <si>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</si>
  <si>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</si>
  <si>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</si>
  <si>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</si>
  <si>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</si>
  <si>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</si>
  <si>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</si>
  <si>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</si>
  <si>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</si>
  <si>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</si>
  <si>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</si>
  <si>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</si>
  <si>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</si>
  <si>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</si>
  <si>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</si>
  <si>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</si>
  <si>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</si>
  <si>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</si>
  <si>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</si>
  <si>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</si>
  <si>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</si>
  <si>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</si>
  <si>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</si>
  <si>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</si>
  <si>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</si>
  <si>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</si>
  <si>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</si>
  <si>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</si>
  <si>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</si>
  <si>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</si>
  <si>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</si>
  <si>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</si>
  <si>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</si>
  <si>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</si>
  <si>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</si>
  <si>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</si>
  <si>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</si>
  <si>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</si>
  <si>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</si>
  <si>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</si>
  <si>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</si>
  <si>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</si>
  <si>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</si>
  <si>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</si>
  <si>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</si>
  <si>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</si>
  <si>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</si>
  <si>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</si>
  <si>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</si>
  <si>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</si>
  <si>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</si>
  <si>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</si>
  <si>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</si>
  <si>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</si>
  <si>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</si>
  <si>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</si>
  <si>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</si>
  <si>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</si>
  <si>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</si>
  <si>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</si>
  <si>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</si>
  <si>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</si>
  <si>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</si>
  <si>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</si>
  <si>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</si>
  <si>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</si>
  <si>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</si>
  <si>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</si>
  <si>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</si>
  <si>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</si>
  <si>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</si>
  <si>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</si>
  <si>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</si>
  <si>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</si>
  <si>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</si>
  <si>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</si>
  <si>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</si>
  <si>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</si>
  <si>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</si>
  <si>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</si>
  <si>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</si>
  <si>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</si>
  <si>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</si>
  <si>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</si>
  <si>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</si>
  <si>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</si>
  <si>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</si>
  <si>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</si>
  <si>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</si>
  <si>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</si>
  <si>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</si>
  <si>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</si>
  <si>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</si>
  <si>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</si>
  <si>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</si>
  <si>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</si>
  <si>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</si>
  <si>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</si>
  <si>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</si>
  <si>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</si>
  <si>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</si>
  <si>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</si>
  <si>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</si>
  <si>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</si>
  <si>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</si>
  <si>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</si>
  <si>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</si>
  <si>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</si>
  <si>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</si>
  <si>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</si>
  <si>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</si>
  <si>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</si>
  <si>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</si>
  <si>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</si>
  <si>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</si>
  <si>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</si>
  <si>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</si>
  <si>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</si>
  <si>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</si>
  <si>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</si>
  <si>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</si>
  <si>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</si>
  <si>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</si>
  <si>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</si>
  <si>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</si>
  <si>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</si>
  <si>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</si>
  <si>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</si>
  <si>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</si>
  <si>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</si>
  <si>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</si>
  <si>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</si>
  <si>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</si>
  <si>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</si>
  <si>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</si>
  <si>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</si>
  <si>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</si>
  <si>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</si>
  <si>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</si>
  <si>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</si>
  <si>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</si>
  <si>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</si>
  <si>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</si>
  <si>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</si>
  <si>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</si>
  <si>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</si>
  <si>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</si>
  <si>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</si>
  <si>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</si>
  <si>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</si>
  <si>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</si>
  <si>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</si>
  <si>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</si>
  <si>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</si>
  <si>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</si>
  <si>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</si>
  <si>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</si>
  <si>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</si>
  <si>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</si>
  <si>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</si>
  <si>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</si>
  <si>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</si>
  <si>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</si>
  <si>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</si>
  <si>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</si>
  <si>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</si>
  <si>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</si>
  <si>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</si>
  <si>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</si>
  <si>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</si>
  <si>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</si>
  <si>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</si>
  <si>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</si>
  <si>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</si>
  <si>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</si>
  <si>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</si>
  <si>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</si>
  <si>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</si>
  <si>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</si>
  <si>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</si>
  <si>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</si>
  <si>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</si>
  <si>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</si>
  <si>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</si>
  <si>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</si>
  <si>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</si>
  <si>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</si>
  <si>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</si>
  <si>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</si>
  <si>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</si>
  <si>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</si>
  <si>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</si>
  <si>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</si>
  <si>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</si>
  <si>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</si>
  <si>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</si>
  <si>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</si>
  <si>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</si>
  <si>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</si>
  <si>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</si>
  <si>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</si>
  <si>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</si>
  <si>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</si>
  <si>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</si>
  <si>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</si>
  <si>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</si>
  <si>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</si>
  <si>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</si>
  <si>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</si>
  <si>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</si>
  <si>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</si>
  <si>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</si>
  <si>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</si>
  <si>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</si>
  <si>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</si>
  <si>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</si>
  <si>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</si>
  <si>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</si>
  <si>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</si>
  <si>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</si>
  <si>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</si>
  <si>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</si>
  <si>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</si>
  <si>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</si>
  <si>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</si>
  <si>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</si>
  <si>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</si>
  <si>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</si>
  <si>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</si>
  <si>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</si>
  <si>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</si>
  <si>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</si>
  <si>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</si>
  <si>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</si>
  <si>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</si>
  <si>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</si>
  <si>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</si>
  <si>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</si>
  <si>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</si>
  <si>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</si>
  <si>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</si>
  <si>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</si>
  <si>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</si>
  <si>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</si>
  <si>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</si>
  <si>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</si>
  <si>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</si>
  <si>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</si>
  <si>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</si>
  <si>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</si>
  <si>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</si>
  <si>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</si>
  <si>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</si>
  <si>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</si>
  <si>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</si>
  <si>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</si>
  <si>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</si>
  <si>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</si>
  <si>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</si>
  <si>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</si>
  <si>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</si>
  <si>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</si>
  <si>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</si>
  <si>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</si>
  <si>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</si>
  <si>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</si>
  <si>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</si>
  <si>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</si>
  <si>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</si>
  <si>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</si>
  <si>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</si>
  <si>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</si>
  <si>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</si>
  <si>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</si>
  <si>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</si>
  <si>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</si>
  <si>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</si>
  <si>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</si>
  <si>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</si>
  <si>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</si>
  <si>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</si>
  <si>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</si>
  <si>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</si>
  <si>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</si>
  <si>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</si>
  <si>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</si>
  <si>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</si>
  <si>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</si>
  <si>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</si>
  <si>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</si>
  <si>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</si>
  <si>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</si>
  <si>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</si>
  <si>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</si>
  <si>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</si>
  <si>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</si>
  <si>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</si>
  <si>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</si>
  <si>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</si>
  <si>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</si>
  <si>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</si>
  <si>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</si>
  <si>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</si>
  <si>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</si>
  <si>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</si>
  <si>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</si>
  <si>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</si>
  <si>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</si>
  <si>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</si>
  <si>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</si>
  <si>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</si>
  <si>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</si>
  <si>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</si>
  <si>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</si>
  <si>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</si>
  <si>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</si>
  <si>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</si>
  <si>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</si>
  <si>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</si>
  <si>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</si>
  <si>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</si>
  <si>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</si>
  <si>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</si>
  <si>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</si>
  <si>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</si>
  <si>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</si>
  <si>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</si>
  <si>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</si>
  <si>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</si>
  <si>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</si>
  <si>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</si>
  <si>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</si>
  <si>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</si>
  <si>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</si>
  <si>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</si>
  <si>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</si>
  <si>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</si>
  <si>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</si>
  <si>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</si>
  <si>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</si>
  <si>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</si>
  <si>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</si>
  <si>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</si>
  <si>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</si>
  <si>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</si>
  <si>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</si>
  <si>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</si>
  <si>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</si>
  <si>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</si>
  <si>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</si>
  <si>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</si>
  <si>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</si>
  <si>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</si>
  <si>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</si>
  <si>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</si>
  <si>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</si>
  <si>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</si>
  <si>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</si>
  <si>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</si>
  <si>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</si>
  <si>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</si>
  <si>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</si>
  <si>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</si>
  <si>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</si>
  <si>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</si>
  <si>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</si>
  <si>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</si>
  <si>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</si>
  <si>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</si>
  <si>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</si>
  <si>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</si>
  <si>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</si>
  <si>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</si>
  <si>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</si>
  <si>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</si>
  <si>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</si>
  <si>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</si>
  <si>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</si>
  <si>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</si>
  <si>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</si>
  <si>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</si>
  <si>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</si>
  <si>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</si>
  <si>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</si>
  <si>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</si>
  <si>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</si>
  <si>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</si>
  <si>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</si>
  <si>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</si>
  <si>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</si>
  <si>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</si>
  <si>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</si>
  <si>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</si>
  <si>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</si>
  <si>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</si>
  <si>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</si>
  <si>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</si>
  <si>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</si>
  <si>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</si>
  <si>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</si>
  <si>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</si>
  <si>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</si>
  <si>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</si>
  <si>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</si>
  <si>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</si>
  <si>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</si>
  <si>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</si>
  <si>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</si>
  <si>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</si>
  <si>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</si>
  <si>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</si>
  <si>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</si>
  <si>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</si>
  <si>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</si>
  <si>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</si>
  <si>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</si>
  <si>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</si>
  <si>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</si>
  <si>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</si>
  <si>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</si>
  <si>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</si>
  <si>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</si>
  <si>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</si>
  <si>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</si>
  <si>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</si>
  <si>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</si>
  <si>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</si>
  <si>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</si>
  <si>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</si>
  <si>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</si>
  <si>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</si>
  <si>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</si>
  <si>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</si>
  <si>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</si>
  <si>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</si>
  <si>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</si>
  <si>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</si>
  <si>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</si>
  <si>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</si>
  <si>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</si>
  <si>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</si>
  <si>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</si>
  <si>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</si>
  <si>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</si>
  <si>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</si>
  <si>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</si>
  <si>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</si>
  <si>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</si>
  <si>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</si>
  <si>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</si>
  <si>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</si>
  <si>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</si>
  <si>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</si>
  <si>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</si>
  <si>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</si>
  <si>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</si>
  <si>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</si>
  <si>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</si>
  <si>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</si>
  <si>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</si>
  <si>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</si>
  <si>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</si>
  <si>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</si>
  <si>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</si>
  <si>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</si>
  <si>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</si>
  <si>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</si>
  <si>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</si>
  <si>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</si>
  <si>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</si>
  <si>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</si>
  <si>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</si>
  <si>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</si>
  <si>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</si>
  <si>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</si>
  <si>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</si>
  <si>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</si>
  <si>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</si>
  <si>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</si>
  <si>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</si>
  <si>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</si>
  <si>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</si>
  <si>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</si>
  <si>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</si>
  <si>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</si>
  <si>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</si>
  <si>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</si>
  <si>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</si>
  <si>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</si>
  <si>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</si>
  <si>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</si>
  <si>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</si>
  <si>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</si>
  <si>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</si>
  <si>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</si>
  <si>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</si>
  <si>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</si>
  <si>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</si>
  <si>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</si>
  <si>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</si>
  <si>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</si>
  <si>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</si>
  <si>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</si>
  <si>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</si>
  <si>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</si>
  <si>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</si>
  <si>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</si>
  <si>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</si>
  <si>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</si>
  <si>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</si>
  <si>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</si>
  <si>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</si>
  <si>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</si>
  <si>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</si>
  <si>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</si>
  <si>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</si>
  <si>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</si>
  <si>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</si>
  <si>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</si>
  <si>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</si>
  <si>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</si>
  <si>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</si>
  <si>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</si>
  <si>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</si>
  <si>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</si>
  <si>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</si>
  <si>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</si>
  <si>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</si>
  <si>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</si>
  <si>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</si>
  <si>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</si>
  <si>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</si>
  <si>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</si>
  <si>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</si>
  <si>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</si>
  <si>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</si>
  <si>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</si>
  <si>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</si>
  <si>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</si>
  <si>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</si>
  <si>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</si>
  <si>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</si>
  <si>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</si>
  <si>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</si>
  <si>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</si>
  <si>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</si>
  <si>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</si>
  <si>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</si>
  <si>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</si>
  <si>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</si>
  <si>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</si>
  <si>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</si>
  <si>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</si>
  <si>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</si>
  <si>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</si>
  <si>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</si>
  <si>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</si>
  <si>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</si>
  <si>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</si>
  <si>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</si>
  <si>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</si>
  <si>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</si>
  <si>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</si>
  <si>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</si>
  <si>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</si>
  <si>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</si>
  <si>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</si>
  <si>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</si>
  <si>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</si>
  <si>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</si>
  <si>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</si>
  <si>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</si>
  <si>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</si>
  <si>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</si>
  <si>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</si>
  <si>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</si>
  <si>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</si>
  <si>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</si>
  <si>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</si>
  <si>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</si>
  <si>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</si>
  <si>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</si>
  <si>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</si>
  <si>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</si>
  <si>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</si>
  <si>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</si>
  <si>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</si>
  <si>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</si>
  <si>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</si>
  <si>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</si>
  <si>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</si>
  <si>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</si>
  <si>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</si>
  <si>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</si>
  <si>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</si>
  <si>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</si>
  <si>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</si>
  <si>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</si>
  <si>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</si>
  <si>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</si>
  <si>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</si>
  <si>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</si>
  <si>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</si>
  <si>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</si>
  <si>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</si>
  <si>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</si>
  <si>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</si>
  <si>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</si>
  <si>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</si>
  <si>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</si>
  <si>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</si>
  <si>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</si>
  <si>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</si>
  <si>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</si>
  <si>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</si>
  <si>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</si>
  <si>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</si>
  <si>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</si>
  <si>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</si>
  <si>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</si>
  <si>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</si>
  <si>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</si>
  <si>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</si>
  <si>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</si>
  <si>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</si>
  <si>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</si>
  <si>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</si>
  <si>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</si>
  <si>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</si>
  <si>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</si>
  <si>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</si>
  <si>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</si>
  <si>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</si>
  <si>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</si>
  <si>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</si>
  <si>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</si>
  <si>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</si>
  <si>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</si>
  <si>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</si>
  <si>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</si>
  <si>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</si>
  <si>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</si>
  <si>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</si>
  <si>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</si>
  <si>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</si>
  <si>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</si>
  <si>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</si>
  <si>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</si>
  <si>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</si>
  <si>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</si>
  <si>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</si>
  <si>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</si>
  <si>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</si>
  <si>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</si>
  <si>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</si>
  <si>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</si>
  <si>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</si>
  <si>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</si>
  <si>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</si>
  <si>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</si>
  <si>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</si>
  <si>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</si>
  <si>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</si>
  <si>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</si>
  <si>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</si>
  <si>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</si>
  <si>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</si>
  <si>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</si>
  <si>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</si>
  <si>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</si>
  <si>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</si>
  <si>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</si>
  <si>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</si>
  <si>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</si>
  <si>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</si>
  <si>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</si>
  <si>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</si>
  <si>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</si>
  <si>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</si>
  <si>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</si>
  <si>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</si>
  <si>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</si>
  <si>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</si>
  <si>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</si>
  <si>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</si>
  <si>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</si>
  <si>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</si>
  <si>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</si>
  <si>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</si>
  <si>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</si>
  <si>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</si>
  <si>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</si>
  <si>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</si>
  <si>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</si>
  <si>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</si>
  <si>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</si>
  <si>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</si>
  <si>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</si>
  <si>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</si>
  <si>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</si>
  <si>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</si>
  <si>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</si>
  <si>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</si>
  <si>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</si>
  <si>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</si>
  <si>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</si>
  <si>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</si>
  <si>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</si>
  <si>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</si>
  <si>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</si>
  <si>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</si>
  <si>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</si>
  <si>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</si>
  <si>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</si>
  <si>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</si>
  <si>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</si>
  <si>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</si>
  <si>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</si>
  <si>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</si>
  <si>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</si>
  <si>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</si>
  <si>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</si>
  <si>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</si>
  <si>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</si>
  <si>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</si>
  <si>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</si>
  <si>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</si>
  <si>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</si>
  <si>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</si>
  <si>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</si>
  <si>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</si>
  <si>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</si>
  <si>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</si>
  <si>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</si>
  <si>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</si>
  <si>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</si>
  <si>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</si>
  <si>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</si>
  <si>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</si>
  <si>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</si>
  <si>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</si>
  <si>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</si>
  <si>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</si>
  <si>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</si>
  <si>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</si>
  <si>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</si>
  <si>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</si>
  <si>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</si>
  <si>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</si>
  <si>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</si>
  <si>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</si>
  <si>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</si>
  <si>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</si>
  <si>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</si>
  <si>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</si>
  <si>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</si>
  <si>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</si>
  <si>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</si>
  <si>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</si>
  <si>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</si>
  <si>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</si>
  <si>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</si>
  <si>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</si>
  <si>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</si>
  <si>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</si>
  <si>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</si>
  <si>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</si>
  <si>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</si>
  <si>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</si>
  <si>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</si>
  <si>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</si>
  <si>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</si>
  <si>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</si>
  <si>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</si>
  <si>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</si>
  <si>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</si>
  <si>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</si>
  <si>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</si>
  <si>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</si>
  <si>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</si>
  <si>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</si>
  <si>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</si>
  <si>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</si>
  <si>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</si>
  <si>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</si>
  <si>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</si>
  <si>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</si>
  <si>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</si>
  <si>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</si>
  <si>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</si>
  <si>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</si>
  <si>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</si>
  <si>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</si>
  <si>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</si>
  <si>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</si>
  <si>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</si>
  <si>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</si>
  <si>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</si>
  <si>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</si>
  <si>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</si>
  <si>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</si>
  <si>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</si>
  <si>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</si>
  <si>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</si>
  <si>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</si>
  <si>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</si>
  <si>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</si>
  <si>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</si>
  <si>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</si>
  <si>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</si>
  <si>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</si>
  <si>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</si>
  <si>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</si>
  <si>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</si>
  <si>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</si>
  <si>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</si>
  <si>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</si>
  <si>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</si>
  <si>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</si>
  <si>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</si>
  <si>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</si>
  <si>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</si>
  <si>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</si>
  <si>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</si>
  <si>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</si>
  <si>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</si>
  <si>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</si>
  <si>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</si>
  <si>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</si>
  <si>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</si>
  <si>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</si>
  <si>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</si>
  <si>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</si>
  <si>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</si>
  <si>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</si>
  <si>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</si>
  <si>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</si>
  <si>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</si>
  <si>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</si>
  <si>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</si>
  <si>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</si>
  <si>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</si>
  <si>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</si>
  <si>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</si>
  <si>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</si>
  <si>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</si>
  <si>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</si>
  <si>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</si>
  <si>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</si>
  <si>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</si>
  <si>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</si>
  <si>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</si>
  <si>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</si>
  <si>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</si>
  <si>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</si>
  <si>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</si>
  <si>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</si>
  <si>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</si>
  <si>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</si>
  <si>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</si>
  <si>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</si>
  <si>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</si>
  <si>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</si>
  <si>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</si>
  <si>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</si>
  <si>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</si>
  <si>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</si>
  <si>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</si>
  <si>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</si>
  <si>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</si>
  <si>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</si>
  <si>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</si>
  <si>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</si>
  <si>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</si>
  <si>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</si>
  <si>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</si>
  <si>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</si>
  <si>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</si>
  <si>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</si>
  <si>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</si>
  <si>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</si>
  <si>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</si>
  <si>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</si>
  <si>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</si>
  <si>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</si>
  <si>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</si>
  <si>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</si>
  <si>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</si>
  <si>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</si>
  <si>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</si>
  <si>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</si>
  <si>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</si>
  <si>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</si>
  <si>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</si>
  <si>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</si>
  <si>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</si>
  <si>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</si>
  <si>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</si>
  <si>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</si>
  <si>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</si>
  <si>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</si>
  <si>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</si>
  <si>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</si>
  <si>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</si>
  <si>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</si>
  <si>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</si>
  <si>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</si>
  <si>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</si>
  <si>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</si>
  <si>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</si>
  <si>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</si>
  <si>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</si>
  <si>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</si>
  <si>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</si>
  <si>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</si>
  <si>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</si>
  <si>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</si>
  <si>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</si>
  <si>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</si>
  <si>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</si>
  <si>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</si>
  <si>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</si>
  <si>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</si>
  <si>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</si>
  <si>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</si>
  <si>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</si>
  <si>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</si>
  <si>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</si>
  <si>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</si>
  <si>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</si>
  <si>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</si>
  <si>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</si>
  <si>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</si>
  <si>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</si>
  <si>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</si>
  <si>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</si>
  <si>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</si>
  <si>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</si>
  <si>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</si>
  <si>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</si>
  <si>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</si>
  <si>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</si>
  <si>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</si>
  <si>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</si>
  <si>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</si>
  <si>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</si>
  <si>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</si>
  <si>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</si>
  <si>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</si>
  <si>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</si>
  <si>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</si>
  <si>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</si>
  <si>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</si>
  <si>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</si>
  <si>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</si>
  <si>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</si>
  <si>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</si>
  <si>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</si>
  <si>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</si>
  <si>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</si>
  <si>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</si>
  <si>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</si>
  <si>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</si>
  <si>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</si>
  <si>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</si>
  <si>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</si>
  <si>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</si>
  <si>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</si>
  <si>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</si>
  <si>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</si>
  <si>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</si>
  <si>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</si>
  <si>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</si>
  <si>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</si>
  <si>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</si>
  <si>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</si>
  <si>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</si>
  <si>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</si>
  <si>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</si>
  <si>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</si>
  <si>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</si>
  <si>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</si>
  <si>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</si>
  <si>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</si>
  <si>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</si>
  <si>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</si>
  <si>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</si>
  <si>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</si>
  <si>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</si>
  <si>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</si>
  <si>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</si>
  <si>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</si>
  <si>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</si>
  <si>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</si>
  <si>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</si>
  <si>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</si>
  <si>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</si>
  <si>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</si>
  <si>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</si>
  <si>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</si>
  <si>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</si>
  <si>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</si>
  <si>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</si>
  <si>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</si>
  <si>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</si>
  <si>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</si>
  <si>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</si>
  <si>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</si>
  <si>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</si>
  <si>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</si>
  <si>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</si>
  <si>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</si>
  <si>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</si>
  <si>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</si>
  <si>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</si>
  <si>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</si>
  <si>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</si>
  <si>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</si>
  <si>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</si>
  <si>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</si>
  <si>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</si>
  <si>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</si>
  <si>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</si>
  <si>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</si>
  <si>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</si>
  <si>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</si>
  <si>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</si>
  <si>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</si>
  <si>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</si>
  <si>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</si>
  <si>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</si>
  <si>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</si>
  <si>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</si>
  <si>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</si>
  <si>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</si>
  <si>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</si>
  <si>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</si>
  <si>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</si>
  <si>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</si>
  <si>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</si>
  <si>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</si>
  <si>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</si>
  <si>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</si>
  <si>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</si>
  <si>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</si>
  <si>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</si>
  <si>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</si>
  <si>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</si>
  <si>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</si>
  <si>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</si>
  <si>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</si>
  <si>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</si>
  <si>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</si>
  <si>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</si>
  <si>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</si>
  <si>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</si>
  <si>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</si>
  <si>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</si>
  <si>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</si>
  <si>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</si>
  <si>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</si>
  <si>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</si>
  <si>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</si>
  <si>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</si>
  <si>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</si>
  <si>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</si>
  <si>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</si>
  <si>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</si>
  <si>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</si>
  <si>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</si>
  <si>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</si>
  <si>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</si>
  <si>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</si>
  <si>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</si>
  <si>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</si>
  <si>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</si>
  <si>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</si>
  <si>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</si>
  <si>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</si>
  <si>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</si>
  <si>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</si>
  <si>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</si>
  <si>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</si>
  <si>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</si>
  <si>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</si>
  <si>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</si>
  <si>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</si>
  <si>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</si>
  <si>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</si>
  <si>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</si>
  <si>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</si>
  <si>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</si>
  <si>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</si>
  <si>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</si>
  <si>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</si>
  <si>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</si>
  <si>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</si>
  <si>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</si>
  <si>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</si>
  <si>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</si>
  <si>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</si>
  <si>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</si>
  <si>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</si>
  <si>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</si>
  <si>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</si>
  <si>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</si>
  <si>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</si>
  <si>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</si>
  <si>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</si>
  <si>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</si>
  <si>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</si>
  <si>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</si>
  <si>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</si>
  <si>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</si>
  <si>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</si>
  <si>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</si>
  <si>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</si>
  <si>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</si>
  <si>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</si>
  <si>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</si>
  <si>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</si>
  <si>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</si>
  <si>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</si>
  <si>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</si>
  <si>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</si>
  <si>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</si>
  <si>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</si>
  <si>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</si>
  <si>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</si>
  <si>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</si>
  <si>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</si>
  <si>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</si>
  <si>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</si>
  <si>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</si>
  <si>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</si>
  <si>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</si>
  <si>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</si>
  <si>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</si>
  <si>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</si>
  <si>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</si>
  <si>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</si>
  <si>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</si>
  <si>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</si>
  <si>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</si>
  <si>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</si>
  <si>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</si>
  <si>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</si>
  <si>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</si>
  <si>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</si>
  <si>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</si>
  <si>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</si>
  <si>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</si>
  <si>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</si>
  <si>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</si>
  <si>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</si>
  <si>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</si>
  <si>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</si>
  <si>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</si>
  <si>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</si>
  <si>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</si>
  <si>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</si>
  <si>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</si>
  <si>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</si>
  <si>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</si>
  <si>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</si>
  <si>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</si>
  <si>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</si>
  <si>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</si>
  <si>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</si>
  <si>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</si>
  <si>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</si>
  <si>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</si>
  <si>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</si>
  <si>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</si>
  <si>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</si>
  <si>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</si>
  <si>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</si>
  <si>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</si>
  <si>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</si>
  <si>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</si>
  <si>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</si>
  <si>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</si>
  <si>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</si>
  <si>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</si>
  <si>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</si>
  <si>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</si>
  <si>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</si>
  <si>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</si>
  <si>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</si>
  <si>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</si>
  <si>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</si>
  <si>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</si>
  <si>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</si>
  <si>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</si>
  <si>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</si>
  <si>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</si>
  <si>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</si>
  <si>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</si>
  <si>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</si>
  <si>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</si>
  <si>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</si>
  <si>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</si>
  <si>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</si>
  <si>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</si>
  <si>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</si>
  <si>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</si>
  <si>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</si>
  <si>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</si>
  <si>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</si>
  <si>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</si>
  <si>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</si>
  <si>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</si>
  <si>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</si>
  <si>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</si>
  <si>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</si>
  <si>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</si>
  <si>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</si>
  <si>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</si>
  <si>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</si>
  <si>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</si>
  <si>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</si>
  <si>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</si>
  <si>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</si>
  <si>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</si>
  <si>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</si>
  <si>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</si>
  <si>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</si>
  <si>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</si>
  <si>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</si>
  <si>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</si>
  <si>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</si>
  <si>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</si>
  <si>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</si>
  <si>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</si>
  <si>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</si>
  <si>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</si>
  <si>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</si>
  <si>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</si>
  <si>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</si>
  <si>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</si>
  <si>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</si>
  <si>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</si>
  <si>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</si>
  <si>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</si>
  <si>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</si>
  <si>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</si>
  <si>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</si>
  <si>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</si>
  <si>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</si>
  <si>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</si>
  <si>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</si>
  <si>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</si>
  <si>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</si>
  <si>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</si>
  <si>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</si>
  <si>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</si>
  <si>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</si>
  <si>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</si>
  <si>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</si>
  <si>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</si>
  <si>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</si>
  <si>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</si>
  <si>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</si>
  <si>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</si>
  <si>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</si>
  <si>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</si>
  <si>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</si>
  <si>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</si>
  <si>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</si>
  <si>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</si>
  <si>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</si>
  <si>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</si>
  <si>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</si>
  <si>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</si>
  <si>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</si>
  <si>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</si>
  <si>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</si>
  <si>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</si>
  <si>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</si>
  <si>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</si>
  <si>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</si>
  <si>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</si>
  <si>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</si>
  <si>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</si>
  <si>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</si>
  <si>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</si>
  <si>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</si>
  <si>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</si>
  <si>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</si>
  <si>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</si>
  <si>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</si>
  <si>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</si>
  <si>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</si>
  <si>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</si>
  <si>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</si>
  <si>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</si>
  <si>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</si>
  <si>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</si>
  <si>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</si>
  <si>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</si>
  <si>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</si>
  <si>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</si>
  <si>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</si>
  <si>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</si>
  <si>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</si>
  <si>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</si>
  <si>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</si>
  <si>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</si>
  <si>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</si>
  <si>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</si>
  <si>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</si>
  <si>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</si>
  <si>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</si>
  <si>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</si>
  <si>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</si>
  <si>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</si>
  <si>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</si>
  <si>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</si>
  <si>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</si>
  <si>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</si>
  <si>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</si>
  <si>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</si>
  <si>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</si>
  <si>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</si>
  <si>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</si>
  <si>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</si>
  <si>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</si>
  <si>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</si>
  <si>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</si>
  <si>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</si>
  <si>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</si>
  <si>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</si>
  <si>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</si>
  <si>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</si>
  <si>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</si>
  <si>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</si>
  <si>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</si>
  <si>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</si>
  <si>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</si>
  <si>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</si>
  <si>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</si>
  <si>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</si>
  <si>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</si>
  <si>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</si>
  <si>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</si>
  <si>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</si>
  <si>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</si>
  <si>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</si>
  <si>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</si>
  <si>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</si>
  <si>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</si>
  <si>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</si>
  <si>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</si>
  <si>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</si>
  <si>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</si>
  <si>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</si>
  <si>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</si>
  <si>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</si>
  <si>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</si>
  <si>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</si>
  <si>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</si>
  <si>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</si>
  <si>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</si>
  <si>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</si>
  <si>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</si>
  <si>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</si>
  <si>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</si>
  <si>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</si>
  <si>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</si>
  <si>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</si>
  <si>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</si>
  <si>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</si>
  <si>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</si>
  <si>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</si>
  <si>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</si>
  <si>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</si>
  <si>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</si>
  <si>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</si>
  <si>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</si>
  <si>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</si>
  <si>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</si>
  <si>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</si>
  <si>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</si>
  <si>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</si>
  <si>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</si>
  <si>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</si>
  <si>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</si>
  <si>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</si>
  <si>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</si>
  <si>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</si>
  <si>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</si>
  <si>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</si>
  <si>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</si>
  <si>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</si>
  <si>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</si>
  <si>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</si>
  <si>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</si>
  <si>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</si>
  <si>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</si>
  <si>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</si>
  <si>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</si>
  <si>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</si>
  <si>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</si>
  <si>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</si>
  <si>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</si>
  <si>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</si>
  <si>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</si>
  <si>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</si>
  <si>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</si>
  <si>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</si>
  <si>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</si>
  <si>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</si>
  <si>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</si>
  <si>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</si>
  <si>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</si>
  <si>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</si>
  <si>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</si>
  <si>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</si>
  <si>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</si>
  <si>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</si>
  <si>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</si>
  <si>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</si>
  <si>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</si>
  <si>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</si>
  <si>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</si>
  <si>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</si>
  <si>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</si>
  <si>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</si>
  <si>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</si>
  <si>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</si>
  <si>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</si>
  <si>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</si>
  <si>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</si>
  <si>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</si>
  <si>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</si>
  <si>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</si>
  <si>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</si>
  <si>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</si>
  <si>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</si>
  <si>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</si>
  <si>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</si>
  <si>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</si>
  <si>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</si>
  <si>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</si>
  <si>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</si>
  <si>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</si>
  <si>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</si>
  <si>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</si>
  <si>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</si>
  <si>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</si>
  <si>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</si>
  <si>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</si>
  <si>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</si>
  <si>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</si>
  <si>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</si>
  <si>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</si>
  <si>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</si>
  <si>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</si>
  <si>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</si>
  <si>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</si>
  <si>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</si>
  <si>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</si>
  <si>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</si>
  <si>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</si>
  <si>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</si>
  <si>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</si>
  <si>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</si>
  <si>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</si>
  <si>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</si>
  <si>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</si>
  <si>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</si>
  <si>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</si>
  <si>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</si>
  <si>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</si>
  <si>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</si>
  <si>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</si>
  <si>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</si>
  <si>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</si>
  <si>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</si>
  <si>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</si>
  <si>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</si>
  <si>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</si>
  <si>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</si>
  <si>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</si>
  <si>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</si>
  <si>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</si>
  <si>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</si>
  <si>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</si>
  <si>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</si>
  <si>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</si>
  <si>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</si>
  <si>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</si>
  <si>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</si>
  <si>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</si>
  <si>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</si>
  <si>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</si>
  <si>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</si>
  <si>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</si>
  <si>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</si>
  <si>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</si>
  <si>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</si>
  <si>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</si>
  <si>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</si>
  <si>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</si>
  <si>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</si>
  <si>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</si>
  <si>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</si>
  <si>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</si>
  <si>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</si>
  <si>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</si>
  <si>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</si>
  <si>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</si>
  <si>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</si>
  <si>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</si>
  <si>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</si>
  <si>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</si>
  <si>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</si>
  <si>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</si>
  <si>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</si>
  <si>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</si>
  <si>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</si>
  <si>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</si>
  <si>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</si>
  <si>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</si>
  <si>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</si>
  <si>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</si>
  <si>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</si>
  <si>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</si>
  <si>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</si>
  <si>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</si>
  <si>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</si>
  <si>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</si>
  <si>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</si>
  <si>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</si>
  <si>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</si>
  <si>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</si>
  <si>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</si>
  <si>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</si>
  <si>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</si>
  <si>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</si>
  <si>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</si>
  <si>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</si>
  <si>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</si>
  <si>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</si>
  <si>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</si>
  <si>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</si>
  <si>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</si>
  <si>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</si>
  <si>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</si>
  <si>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</si>
  <si>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</si>
  <si>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</si>
  <si>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</si>
  <si>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</si>
  <si>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</si>
  <si>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</si>
  <si>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</si>
  <si>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</si>
  <si>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</si>
  <si>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</si>
  <si>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</si>
  <si>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</si>
  <si>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</si>
  <si>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</si>
  <si>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</si>
  <si>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</si>
  <si>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</si>
  <si>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</si>
  <si>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</si>
  <si>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</si>
  <si>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</si>
  <si>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</si>
  <si>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</si>
  <si>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</si>
  <si>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</si>
  <si>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</si>
  <si>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</si>
  <si>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</si>
  <si>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</si>
  <si>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</si>
  <si>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</si>
  <si>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</si>
  <si>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</si>
  <si>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</si>
  <si>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</si>
  <si>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</si>
  <si>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</si>
  <si>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</si>
  <si>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</si>
  <si>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</si>
  <si>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</si>
  <si>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</si>
  <si>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</si>
  <si>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</si>
  <si>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</si>
  <si>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</si>
  <si>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</si>
  <si>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</si>
  <si>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</si>
  <si>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</si>
  <si>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</si>
  <si>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</si>
  <si>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</si>
  <si>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</si>
  <si>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</si>
  <si>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</si>
  <si>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</si>
  <si>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</si>
  <si>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</si>
  <si>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</si>
  <si>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</si>
  <si>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</si>
  <si>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</si>
  <si>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</si>
  <si>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</si>
  <si>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</si>
  <si>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</si>
  <si>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</si>
  <si>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</si>
  <si>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</si>
  <si>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</si>
  <si>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</si>
  <si>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</si>
  <si>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</si>
  <si>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</si>
  <si>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</si>
  <si>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</si>
  <si>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</si>
  <si>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</si>
  <si>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</si>
  <si>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</si>
  <si>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</si>
  <si>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</si>
  <si>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</si>
  <si>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</si>
  <si>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</si>
  <si>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</si>
  <si>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</si>
  <si>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</si>
  <si>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</si>
  <si>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</si>
  <si>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</si>
  <si>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</si>
  <si>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</si>
  <si>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</si>
  <si>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</si>
  <si>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</si>
  <si>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</si>
  <si>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</si>
  <si>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</si>
  <si>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</si>
  <si>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</si>
  <si>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</si>
  <si>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</si>
  <si>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</si>
  <si>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</si>
  <si>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</si>
  <si>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</si>
  <si>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</si>
  <si>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</si>
  <si>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</si>
  <si>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</si>
  <si>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</si>
  <si>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</si>
  <si>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</si>
  <si>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</si>
  <si>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</si>
  <si>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</si>
  <si>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</si>
  <si>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</si>
  <si>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</si>
  <si>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</si>
  <si>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</si>
  <si>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</si>
  <si>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</si>
  <si>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</si>
  <si>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</si>
  <si>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</si>
  <si>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</si>
  <si>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</si>
  <si>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</si>
  <si>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</si>
  <si>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</si>
  <si>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</si>
  <si>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</si>
  <si>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</si>
  <si>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</si>
  <si>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</si>
  <si>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</si>
  <si>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</si>
  <si>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</si>
  <si>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</si>
  <si>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</si>
  <si>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</si>
  <si>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</si>
  <si>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</si>
  <si>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</si>
  <si>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</si>
  <si>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</si>
  <si>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</si>
  <si>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</si>
  <si>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</si>
  <si>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</si>
  <si>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</si>
  <si>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</si>
  <si>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</si>
  <si>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</si>
  <si>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</si>
  <si>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</si>
  <si>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</si>
  <si>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</si>
  <si>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</si>
  <si>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</si>
  <si>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</si>
  <si>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</si>
  <si>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</si>
  <si>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</si>
  <si>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</si>
  <si>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</si>
  <si>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</si>
  <si>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</si>
  <si>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</si>
  <si>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</si>
  <si>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</si>
  <si>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</si>
  <si>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</si>
  <si>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</si>
  <si>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</si>
  <si>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</si>
  <si>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</si>
  <si>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</si>
  <si>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</si>
  <si>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</si>
  <si>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</si>
  <si>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</si>
  <si>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</si>
  <si>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</si>
  <si>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</si>
  <si>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</si>
  <si>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</si>
  <si>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</si>
  <si>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</si>
  <si>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</si>
  <si>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</si>
  <si>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</si>
  <si>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</si>
  <si>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</si>
  <si>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</si>
  <si>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</si>
  <si>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</si>
  <si>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</si>
  <si>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</si>
  <si>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</si>
  <si>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</si>
  <si>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</si>
  <si>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</si>
  <si>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</si>
  <si>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</si>
  <si>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</si>
  <si>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</si>
  <si>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</si>
  <si>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</si>
  <si>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</si>
  <si>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</si>
  <si>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</si>
  <si>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</si>
  <si>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</si>
  <si>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</si>
  <si>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</si>
  <si>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</si>
  <si>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</si>
  <si>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</si>
  <si>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</si>
  <si>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</si>
  <si>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</si>
  <si>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</si>
  <si>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</si>
  <si>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</si>
  <si>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</si>
  <si>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</si>
  <si>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</si>
  <si>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</si>
  <si>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</si>
  <si>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</si>
  <si>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</si>
  <si>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</si>
  <si>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</si>
  <si>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</si>
  <si>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</si>
  <si>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</si>
  <si>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</si>
  <si>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</si>
  <si>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</si>
  <si>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</si>
  <si>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</si>
  <si>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</si>
  <si>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</si>
  <si>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</si>
  <si>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</si>
  <si>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</si>
  <si>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</si>
  <si>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</si>
  <si>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</si>
  <si>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</si>
  <si>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</si>
  <si>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</si>
  <si>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</si>
  <si>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</si>
  <si>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</si>
  <si>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</si>
  <si>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</si>
  <si>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</si>
  <si>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</si>
  <si>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</si>
  <si>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</si>
  <si>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</si>
  <si>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</si>
  <si>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</si>
  <si>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</si>
  <si>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</si>
  <si>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</si>
  <si>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</si>
  <si>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</si>
  <si>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</si>
  <si>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</si>
  <si>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</si>
  <si>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</si>
  <si>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</si>
  <si>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</si>
  <si>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</si>
  <si>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</si>
  <si>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</si>
  <si>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</si>
  <si>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</si>
  <si>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</si>
  <si>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</si>
  <si>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</si>
  <si>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</si>
  <si>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</si>
  <si>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</si>
  <si>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</si>
  <si>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</si>
  <si>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</si>
  <si>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</si>
  <si>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</si>
  <si>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</si>
  <si>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</si>
  <si>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</si>
  <si>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</si>
  <si>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</si>
  <si>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</si>
  <si>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</si>
  <si>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</si>
  <si>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</si>
  <si>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</si>
  <si>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</si>
  <si>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</si>
  <si>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</si>
  <si>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</si>
  <si>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</si>
  <si>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</si>
  <si>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</si>
  <si>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</si>
  <si>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</si>
  <si>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</si>
  <si>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</si>
  <si>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</si>
  <si>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</si>
  <si>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</si>
  <si>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</si>
  <si>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</si>
  <si>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</si>
  <si>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</si>
  <si>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</si>
  <si>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</si>
  <si>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</si>
  <si>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</si>
  <si>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</si>
  <si>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</si>
  <si>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</si>
  <si>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</si>
  <si>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</si>
  <si>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</si>
  <si>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</si>
  <si>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</si>
  <si>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</si>
  <si>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</si>
  <si>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</si>
  <si>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</si>
  <si>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</si>
  <si>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</si>
  <si>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</si>
  <si>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</si>
  <si>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</si>
  <si>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</si>
  <si>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</si>
  <si>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</si>
  <si>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</si>
  <si>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</si>
  <si>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</si>
  <si>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</si>
  <si>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</si>
  <si>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</si>
  <si>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</si>
  <si>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</si>
  <si>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</si>
  <si>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</si>
  <si>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</si>
  <si>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</si>
  <si>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</si>
  <si>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</si>
  <si>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</si>
  <si>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</si>
  <si>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</si>
  <si>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</si>
  <si>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</si>
  <si>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</si>
  <si>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</si>
  <si>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</si>
  <si>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</si>
  <si>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</si>
  <si>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</si>
  <si>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</si>
  <si>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</si>
  <si>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</si>
  <si>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</si>
  <si>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</si>
  <si>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</si>
  <si>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</si>
  <si>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</si>
  <si>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</si>
  <si>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</si>
  <si>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</si>
  <si>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</si>
  <si>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</si>
  <si>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</si>
  <si>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</si>
  <si>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</si>
  <si>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</si>
  <si>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</si>
  <si>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</si>
  <si>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</si>
  <si>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</si>
  <si>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</si>
  <si>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</si>
  <si>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</si>
  <si>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</si>
  <si>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</si>
  <si>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</si>
  <si>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</si>
  <si>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</si>
  <si>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</si>
  <si>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</si>
  <si>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</si>
  <si>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</si>
  <si>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</si>
  <si>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</si>
  <si>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</si>
  <si>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</si>
  <si>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</si>
  <si>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</si>
  <si>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</si>
  <si>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</si>
  <si>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</si>
  <si>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</si>
  <si>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</si>
  <si>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</si>
  <si>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</si>
  <si>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</si>
  <si>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</si>
  <si>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</si>
  <si>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</si>
  <si>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</si>
  <si>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</si>
  <si>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</si>
  <si>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</si>
  <si>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</si>
  <si>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</si>
  <si>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</si>
  <si>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</si>
  <si>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</si>
  <si>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</si>
  <si>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</si>
  <si>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</si>
  <si>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</si>
  <si>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</si>
  <si>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</si>
  <si>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</si>
  <si>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</si>
  <si>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</si>
  <si>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</si>
  <si>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</si>
  <si>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</si>
  <si>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</si>
  <si>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</si>
  <si>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</si>
  <si>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</si>
  <si>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</si>
  <si>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</si>
  <si>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</si>
  <si>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</si>
  <si>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</si>
  <si>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</si>
  <si>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</si>
  <si>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</si>
  <si>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</si>
  <si>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</si>
  <si>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</si>
  <si>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</si>
  <si>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</si>
  <si>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</si>
  <si>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</si>
  <si>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</si>
  <si>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</si>
  <si>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</si>
  <si>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</si>
  <si>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</si>
  <si>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</si>
  <si>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</si>
  <si>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</si>
  <si>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</si>
  <si>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</si>
  <si>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</si>
  <si>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</si>
  <si>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</si>
  <si>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</si>
  <si>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</si>
  <si>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</si>
  <si>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</si>
  <si>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</si>
  <si>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</si>
  <si>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</si>
  <si>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</si>
  <si>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</si>
  <si>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</si>
  <si>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</si>
  <si>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</si>
  <si>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</si>
  <si>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</si>
  <si>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</si>
  <si>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</si>
  <si>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</si>
  <si>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</si>
  <si>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</si>
  <si>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</si>
  <si>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</si>
  <si>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</si>
  <si>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</si>
  <si>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</si>
  <si>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</si>
  <si>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</si>
  <si>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</si>
  <si>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</si>
  <si>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</si>
  <si>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</si>
  <si>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</si>
  <si>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</si>
  <si>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</si>
  <si>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</si>
  <si>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</si>
  <si>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</si>
  <si>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</si>
  <si>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</si>
  <si>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</si>
  <si>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</si>
  <si>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</si>
  <si>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</si>
  <si>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</si>
  <si>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</si>
  <si>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</si>
  <si>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</si>
  <si>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</si>
  <si>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</si>
  <si>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</si>
  <si>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</si>
  <si>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</si>
  <si>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</si>
  <si>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</si>
  <si>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</si>
  <si>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</si>
  <si>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</si>
  <si>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</si>
  <si>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</si>
  <si>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</si>
  <si>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</si>
  <si>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</si>
  <si>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</si>
  <si>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</si>
  <si>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</si>
  <si>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</si>
  <si>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</si>
  <si>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</si>
  <si>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</si>
  <si>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</si>
  <si>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</si>
  <si>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</si>
  <si>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</si>
  <si>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</si>
  <si>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</si>
  <si>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</si>
  <si>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</si>
  <si>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</si>
  <si>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</si>
  <si>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</si>
  <si>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</si>
  <si>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</si>
  <si>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</si>
  <si>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</si>
  <si>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</si>
  <si>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</si>
  <si>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</si>
  <si>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</si>
  <si>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</si>
  <si>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</si>
  <si>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</si>
  <si>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</si>
  <si>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</si>
  <si>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</si>
  <si>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</si>
  <si>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</si>
  <si>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</si>
  <si>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</si>
  <si>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</si>
  <si>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</si>
  <si>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</si>
  <si>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</si>
  <si>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</si>
  <si>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</si>
  <si>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</si>
  <si>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</si>
  <si>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</si>
  <si>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</si>
  <si>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</si>
  <si>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</si>
  <si>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</si>
  <si>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</si>
  <si>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</si>
  <si>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</si>
  <si>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</si>
  <si>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</si>
  <si>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</si>
  <si>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</si>
  <si>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</si>
  <si>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</si>
  <si>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</si>
  <si>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</si>
  <si>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</si>
  <si>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</si>
  <si>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</si>
  <si>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</si>
  <si>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</si>
  <si>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</si>
  <si>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</si>
  <si>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</si>
  <si>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</si>
  <si>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</si>
  <si>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</si>
  <si>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</si>
  <si>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</si>
  <si>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</si>
  <si>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</si>
  <si>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</si>
  <si>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</si>
  <si>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</si>
  <si>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</si>
  <si>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</si>
  <si>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</si>
  <si>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</si>
  <si>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</si>
  <si>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</si>
  <si>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</si>
  <si>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</si>
  <si>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</si>
  <si>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</si>
  <si>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</si>
  <si>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</si>
  <si>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</si>
  <si>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</si>
  <si>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</si>
  <si>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</si>
  <si>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</si>
  <si>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</si>
  <si>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</si>
  <si>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</si>
  <si>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</si>
  <si>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</si>
  <si>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</si>
  <si>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</si>
  <si>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</si>
  <si>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</si>
  <si>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</si>
  <si>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</si>
  <si>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</si>
  <si>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</si>
  <si>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</si>
  <si>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</si>
  <si>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</si>
  <si>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</si>
  <si>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</si>
  <si>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</si>
  <si>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</si>
  <si>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</si>
  <si>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</si>
  <si>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</si>
  <si>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</si>
  <si>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</si>
  <si>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</si>
  <si>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</si>
  <si>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</si>
  <si>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</si>
  <si>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</si>
  <si>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</si>
  <si>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</si>
  <si>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</si>
  <si>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</si>
  <si>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</si>
  <si>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</si>
  <si>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</si>
  <si>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</si>
  <si>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</si>
  <si>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</si>
  <si>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</si>
  <si>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</si>
  <si>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</si>
  <si>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</si>
  <si>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</si>
  <si>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</si>
  <si>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</si>
  <si>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</si>
  <si>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</si>
  <si>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</si>
  <si>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</si>
  <si>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</si>
  <si>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</si>
  <si>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</si>
  <si>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</si>
  <si>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</si>
  <si>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</si>
  <si>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</si>
  <si>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</si>
  <si>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</si>
  <si>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</si>
  <si>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</si>
  <si>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</si>
  <si>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</si>
  <si>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</si>
  <si>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</si>
  <si>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</si>
  <si>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</si>
  <si>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</si>
  <si>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</si>
  <si>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</si>
  <si>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</si>
  <si>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</si>
  <si>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</si>
  <si>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</si>
  <si>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</si>
  <si>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</si>
  <si>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</si>
  <si>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</si>
  <si>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</si>
  <si>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</si>
  <si>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</si>
  <si>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</si>
  <si>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</si>
  <si>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</si>
  <si>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</si>
  <si>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</si>
  <si>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</si>
  <si>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</si>
  <si>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</si>
  <si>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</si>
  <si>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</si>
  <si>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</si>
  <si>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</si>
  <si>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</si>
  <si>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</si>
  <si>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</si>
  <si>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</si>
  <si>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</si>
  <si>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</si>
  <si>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</si>
  <si>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</si>
  <si>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</si>
  <si>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</si>
  <si>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</si>
  <si>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</si>
  <si>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</si>
  <si>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</si>
  <si>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</si>
  <si>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</si>
  <si>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</si>
  <si>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</si>
  <si>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</si>
  <si>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</si>
  <si>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</si>
  <si>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</si>
  <si>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</si>
  <si>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</si>
  <si>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</si>
  <si>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</si>
  <si>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</si>
  <si>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</si>
  <si>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</si>
  <si>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</si>
  <si>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</si>
  <si>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</si>
  <si>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</si>
  <si>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</si>
  <si>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</si>
  <si>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</si>
  <si>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</si>
  <si>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</si>
  <si>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</si>
  <si>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</si>
  <si>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</si>
  <si>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</si>
  <si>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</si>
  <si>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</si>
  <si>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</si>
  <si>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</si>
  <si>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</si>
  <si>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</si>
  <si>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</si>
  <si>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</si>
  <si>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</si>
  <si>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</si>
  <si>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</si>
  <si>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</si>
  <si>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</si>
  <si>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</si>
  <si>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</si>
  <si>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</si>
  <si>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</si>
  <si>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</si>
  <si>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</si>
  <si>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</si>
  <si>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</si>
  <si>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</si>
  <si>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</si>
  <si>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</si>
  <si>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</si>
  <si>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</si>
  <si>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</si>
  <si>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</si>
  <si>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</si>
  <si>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</si>
  <si>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</si>
  <si>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</si>
  <si>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</si>
  <si>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</si>
  <si>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</si>
  <si>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</si>
  <si>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</si>
  <si>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</si>
  <si>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</si>
  <si>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</si>
  <si>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</si>
  <si>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</si>
  <si>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</si>
  <si>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</si>
  <si>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</si>
  <si>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</si>
  <si>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</si>
  <si>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</si>
  <si>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</si>
  <si>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</si>
  <si>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</si>
  <si>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</si>
  <si>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</si>
  <si>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</si>
  <si>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</si>
  <si>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</si>
  <si>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</si>
  <si>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</si>
  <si>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</si>
  <si>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</si>
  <si>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</si>
  <si>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</si>
  <si>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</si>
  <si>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</si>
  <si>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</si>
  <si>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</si>
  <si>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</si>
  <si>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</si>
  <si>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</si>
  <si>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</si>
  <si>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</si>
  <si>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</si>
  <si>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</si>
  <si>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</si>
  <si>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</si>
  <si>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</si>
  <si>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</si>
  <si>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</si>
  <si>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</si>
  <si>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</si>
  <si>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</si>
  <si>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</si>
  <si>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</si>
  <si>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</si>
  <si>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</si>
  <si>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</si>
  <si>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</si>
  <si>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</si>
  <si>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</si>
  <si>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</si>
  <si>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</si>
  <si>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</si>
  <si>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</si>
  <si>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</si>
  <si>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</si>
  <si>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</si>
  <si>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</si>
  <si>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</si>
  <si>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</si>
  <si>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</si>
  <si>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</si>
  <si>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</si>
  <si>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</si>
  <si>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</si>
  <si>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</si>
  <si>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</si>
  <si>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</si>
  <si>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</si>
  <si>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</si>
  <si>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</si>
  <si>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</si>
  <si>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</si>
  <si>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</si>
  <si>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</si>
  <si>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</si>
  <si>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</si>
  <si>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</si>
  <si>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</si>
  <si>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</si>
  <si>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</si>
  <si>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</si>
  <si>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</si>
  <si>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</si>
  <si>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</si>
  <si>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</si>
  <si>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</si>
  <si>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</si>
  <si>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</si>
  <si>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</si>
  <si>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</si>
  <si>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</si>
  <si>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</si>
  <si>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</si>
  <si>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</si>
  <si>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</si>
  <si>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</si>
  <si>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</si>
  <si>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</si>
  <si>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</si>
  <si>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</si>
  <si>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</si>
  <si>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</si>
  <si>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</si>
  <si>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</si>
  <si>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</si>
  <si>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</si>
  <si>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</si>
  <si>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</si>
  <si>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</si>
  <si>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</si>
  <si>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</si>
  <si>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</si>
  <si>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</si>
  <si>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</si>
  <si>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</si>
  <si>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</si>
  <si>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</si>
  <si>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</si>
  <si>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</si>
  <si>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</si>
  <si>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</si>
  <si>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</si>
  <si>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</si>
  <si>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</si>
  <si>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</si>
  <si>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</si>
  <si>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</si>
  <si>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</si>
  <si>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</si>
  <si>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</si>
  <si>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</si>
  <si>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</si>
  <si>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</si>
  <si>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</si>
  <si>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</si>
  <si>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</si>
  <si>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</si>
  <si>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</si>
  <si>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</si>
  <si>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</si>
  <si>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</si>
  <si>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</si>
  <si>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</si>
  <si>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</si>
  <si>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</si>
  <si>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</si>
  <si>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</si>
  <si>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</si>
  <si>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</si>
  <si>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</si>
  <si>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</si>
  <si>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</si>
  <si>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</si>
  <si>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</si>
  <si>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</si>
  <si>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</si>
  <si>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</si>
  <si>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</si>
  <si>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</si>
  <si>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</si>
  <si>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</si>
  <si>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</si>
  <si>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</si>
  <si>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</si>
  <si>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</si>
  <si>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</si>
  <si>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</si>
  <si>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</si>
  <si>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</si>
  <si>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</si>
  <si>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</si>
  <si>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</si>
  <si>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</si>
  <si>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</si>
  <si>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</si>
  <si>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</si>
  <si>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</si>
  <si>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</si>
  <si>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</si>
  <si>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</si>
  <si>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</si>
  <si>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</si>
  <si>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</si>
  <si>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</si>
  <si>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</si>
  <si>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</si>
  <si>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</si>
  <si>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</si>
  <si>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</si>
  <si>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</si>
  <si>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</si>
  <si>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</si>
  <si>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</si>
  <si>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</si>
  <si>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</si>
  <si>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</si>
  <si>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</si>
  <si>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</si>
  <si>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</si>
  <si>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</si>
  <si>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</si>
  <si>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</si>
  <si>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</si>
  <si>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</si>
  <si>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</si>
  <si>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</si>
  <si>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</si>
  <si>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</si>
  <si>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</si>
  <si>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</si>
  <si>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</si>
  <si>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</si>
  <si>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</si>
  <si>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</si>
  <si>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</si>
  <si>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</si>
  <si>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</si>
  <si>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</si>
  <si>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</si>
  <si>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</si>
  <si>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</si>
  <si>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</si>
  <si>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</si>
  <si>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</si>
  <si>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</si>
  <si>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</si>
  <si>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</si>
  <si>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</si>
  <si>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</si>
  <si>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</si>
  <si>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</si>
  <si>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</si>
  <si>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</si>
  <si>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</si>
  <si>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</si>
  <si>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</si>
  <si>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</si>
  <si>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</si>
  <si>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</si>
  <si>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</si>
  <si>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</si>
  <si>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</si>
  <si>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</si>
  <si>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</si>
  <si>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</si>
  <si>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</si>
  <si>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</si>
  <si>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</si>
  <si>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</si>
  <si>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</si>
  <si>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</si>
  <si>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</si>
  <si>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</si>
  <si>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</si>
  <si>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</si>
  <si>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</si>
  <si>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</si>
  <si>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</si>
  <si>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</si>
  <si>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</si>
  <si>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</si>
  <si>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</si>
  <si>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</si>
  <si>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</si>
  <si>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</si>
  <si>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</si>
  <si>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</si>
  <si>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</si>
  <si>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</si>
  <si>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</si>
  <si>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</si>
  <si>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</si>
  <si>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</si>
  <si>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</si>
  <si>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</si>
  <si>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</si>
  <si>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</si>
  <si>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</si>
  <si>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</si>
  <si>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</si>
  <si>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</si>
  <si>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</si>
  <si>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</si>
  <si>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</si>
  <si>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</si>
  <si>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</si>
  <si>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</si>
  <si>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</si>
  <si>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</si>
  <si>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</si>
  <si>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</si>
  <si>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</si>
  <si>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</si>
  <si>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</si>
  <si>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</si>
  <si>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</si>
  <si>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</si>
  <si>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</si>
  <si>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</si>
  <si>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</si>
  <si>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</si>
  <si>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</si>
  <si>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</si>
  <si>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</si>
  <si>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</si>
  <si>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</si>
  <si>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</si>
  <si>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</si>
  <si>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</si>
  <si>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</si>
  <si>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</si>
  <si>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</si>
  <si>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</si>
  <si>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</si>
  <si>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</si>
  <si>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</si>
  <si>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</si>
  <si>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</si>
  <si>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</si>
  <si>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</si>
  <si>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</si>
  <si>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</si>
  <si>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</si>
  <si>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</si>
  <si>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</si>
  <si>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</si>
  <si>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</si>
  <si>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</si>
  <si>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</si>
  <si>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</si>
  <si>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</si>
  <si>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</si>
  <si>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</si>
  <si>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</si>
  <si>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</si>
  <si>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</si>
  <si>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</si>
  <si>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</si>
  <si>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</si>
  <si>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</si>
  <si>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</si>
  <si>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</si>
  <si>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</si>
  <si>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</si>
  <si>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</si>
  <si>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</si>
  <si>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</si>
  <si>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</si>
  <si>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</si>
  <si>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</si>
  <si>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</si>
  <si>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</si>
  <si>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</si>
  <si>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</si>
  <si>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</si>
  <si>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</si>
  <si>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</si>
  <si>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</si>
  <si>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</si>
  <si>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</si>
  <si>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</si>
  <si>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</si>
  <si>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</si>
  <si>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</si>
  <si>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</si>
  <si>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</si>
  <si>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</si>
  <si>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</si>
  <si>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</si>
  <si>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</si>
  <si>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</si>
  <si>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</si>
  <si>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</si>
  <si>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</si>
  <si>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</si>
  <si>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</si>
  <si>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</si>
  <si>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</si>
  <si>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</si>
  <si>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</si>
  <si>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</si>
  <si>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</si>
  <si>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</si>
  <si>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</si>
  <si>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</si>
  <si>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</si>
  <si>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</si>
  <si>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</si>
  <si>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</si>
  <si>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</si>
  <si>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</si>
  <si>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</si>
  <si>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</si>
  <si>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</si>
  <si>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</si>
  <si>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</si>
  <si>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</si>
  <si>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</si>
  <si>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</si>
  <si>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</si>
  <si>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</si>
  <si>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</si>
  <si>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</si>
  <si>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</si>
  <si>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</si>
  <si>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</si>
  <si>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</si>
  <si>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</si>
  <si>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</si>
  <si>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</si>
  <si>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</si>
  <si>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</si>
  <si>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</si>
  <si>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</si>
  <si>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</si>
  <si>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</si>
  <si>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</si>
  <si>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</si>
  <si>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</si>
  <si>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</si>
  <si>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</si>
  <si>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</si>
  <si>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</si>
  <si>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</si>
  <si>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</si>
  <si>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</si>
  <si>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</si>
  <si>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</si>
  <si>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</si>
  <si>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</si>
  <si>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</si>
  <si>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</si>
  <si>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</si>
  <si>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</si>
  <si>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</si>
  <si>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</si>
  <si>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</si>
  <si>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</si>
  <si>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</si>
  <si>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</si>
  <si>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</si>
  <si>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</si>
  <si>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</si>
  <si>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</si>
  <si>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</si>
  <si>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</si>
  <si>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</si>
  <si>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</si>
  <si>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</si>
  <si>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</si>
  <si>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</si>
  <si>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</si>
  <si>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</si>
  <si>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</si>
  <si>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</si>
  <si>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</si>
  <si>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</si>
  <si>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</si>
  <si>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</si>
  <si>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</si>
  <si>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</si>
  <si>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</si>
  <si>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</si>
  <si>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</si>
  <si>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</si>
  <si>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</si>
  <si>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</si>
  <si>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</si>
  <si>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</si>
  <si>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</si>
  <si>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</si>
  <si>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</si>
  <si>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</si>
  <si>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</si>
  <si>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</si>
  <si>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</si>
  <si>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</si>
  <si>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</si>
  <si>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</si>
  <si>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</si>
  <si>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</si>
  <si>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</si>
  <si>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</si>
  <si>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</si>
  <si>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</si>
  <si>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</si>
  <si>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</si>
  <si>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</si>
  <si>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</si>
  <si>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</si>
  <si>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</si>
  <si>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</si>
  <si>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</si>
  <si>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</si>
  <si>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</si>
  <si>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</si>
  <si>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</si>
  <si>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</si>
  <si>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</si>
  <si>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</si>
  <si>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</si>
  <si>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</si>
  <si>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</si>
  <si>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</si>
  <si>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</si>
  <si>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</si>
  <si>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</si>
  <si>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</si>
  <si>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</si>
  <si>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</si>
  <si>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</si>
  <si>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</si>
  <si>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</si>
  <si>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</si>
  <si>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</si>
  <si>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</si>
  <si>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</si>
  <si>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</si>
  <si>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</si>
  <si>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</si>
  <si>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</si>
  <si>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</si>
  <si>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</si>
  <si>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</si>
  <si>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</si>
  <si>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</si>
  <si>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</si>
  <si>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</si>
  <si>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</si>
  <si>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</si>
  <si>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</si>
  <si>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</si>
  <si>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</si>
  <si>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</si>
  <si>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</si>
  <si>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</si>
  <si>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</si>
  <si>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</si>
  <si>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</si>
  <si>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</si>
  <si>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</si>
  <si>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</si>
  <si>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</si>
  <si>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</si>
  <si>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</si>
  <si>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</si>
  <si>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</si>
  <si>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</si>
  <si>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</si>
  <si>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</si>
  <si>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</si>
  <si>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</si>
  <si>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</si>
  <si>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</si>
  <si>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</si>
  <si>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</si>
  <si>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</si>
  <si>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</si>
  <si>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</si>
  <si>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</si>
  <si>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</si>
  <si>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</si>
  <si>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</si>
  <si>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</si>
  <si>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</si>
  <si>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</si>
  <si>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</si>
  <si>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</si>
  <si>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</si>
  <si>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</si>
  <si>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</si>
  <si>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</si>
  <si>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</si>
  <si>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</si>
  <si>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</si>
  <si>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</si>
  <si>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</si>
  <si>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</si>
  <si>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</si>
  <si>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</si>
  <si>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</si>
  <si>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</si>
  <si>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</si>
  <si>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</si>
  <si>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</si>
  <si>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</si>
  <si>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</si>
  <si>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</si>
  <si>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</si>
  <si>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</si>
  <si>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</si>
  <si>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</si>
  <si>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</si>
  <si>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</si>
  <si>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</si>
  <si>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</si>
  <si>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</si>
  <si>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</si>
  <si>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</si>
  <si>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</si>
  <si>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</si>
  <si>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</si>
  <si>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</si>
  <si>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</si>
  <si>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</si>
  <si>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</si>
  <si>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</si>
  <si>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</si>
  <si>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</si>
  <si>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</si>
  <si>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</si>
  <si>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</si>
  <si>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</si>
  <si>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</si>
  <si>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</si>
  <si>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</si>
  <si>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</si>
  <si>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</si>
  <si>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</si>
  <si>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</si>
  <si>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</si>
  <si>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</si>
  <si>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</si>
  <si>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</si>
  <si>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</si>
  <si>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</si>
  <si>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</si>
  <si>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</si>
  <si>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</si>
  <si>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</si>
  <si>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</si>
  <si>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</si>
  <si>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</si>
  <si>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</si>
  <si>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</si>
  <si>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</si>
  <si>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</si>
  <si>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</si>
  <si>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</si>
  <si>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</si>
  <si>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</si>
  <si>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</si>
  <si>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</si>
  <si>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</si>
  <si>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</si>
  <si>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</si>
  <si>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</si>
  <si>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</si>
  <si>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</si>
  <si>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</si>
  <si>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</si>
  <si>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</si>
  <si>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</si>
  <si>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</si>
  <si>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</si>
  <si>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</si>
  <si>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</si>
  <si>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</si>
  <si>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</si>
  <si>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</si>
  <si>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</si>
  <si>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</si>
  <si>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</si>
  <si>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</si>
  <si>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</si>
  <si>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</si>
  <si>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</si>
  <si>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</si>
  <si>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</si>
  <si>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</si>
  <si>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</si>
  <si>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</si>
  <si>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</si>
  <si>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</si>
  <si>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</si>
  <si>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</si>
  <si>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</si>
  <si>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</si>
  <si>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</si>
  <si>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</si>
  <si>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</si>
  <si>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</si>
  <si>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</si>
  <si>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</si>
  <si>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</si>
  <si>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</si>
  <si>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</si>
  <si>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</si>
  <si>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</si>
  <si>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</si>
  <si>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</si>
  <si>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</si>
  <si>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</si>
  <si>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</si>
  <si>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</si>
  <si>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</si>
  <si>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</si>
  <si>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</si>
  <si>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</si>
  <si>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</si>
  <si>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</si>
  <si>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</si>
  <si>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</si>
  <si>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</si>
  <si>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</si>
  <si>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</si>
  <si>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</si>
  <si>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</si>
  <si>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</si>
  <si>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</si>
  <si>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</si>
  <si>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</si>
  <si>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</si>
  <si>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</si>
  <si>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</si>
  <si>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</si>
  <si>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</si>
  <si>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</si>
  <si>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</si>
  <si>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</si>
  <si>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</si>
  <si>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</si>
  <si>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</si>
  <si>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</si>
  <si>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</si>
  <si>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</si>
  <si>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</si>
  <si>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</si>
  <si>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</si>
  <si>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</si>
  <si>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</si>
  <si>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</si>
  <si>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</si>
  <si>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</si>
  <si>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</si>
  <si>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</si>
  <si>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</si>
  <si>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</si>
  <si>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</si>
  <si>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</si>
  <si>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</si>
  <si>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</si>
  <si>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</si>
  <si>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</si>
  <si>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</si>
  <si>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</si>
  <si>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</si>
  <si>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</si>
  <si>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</si>
  <si>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</si>
  <si>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</si>
  <si>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</si>
  <si>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</si>
  <si>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</si>
  <si>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</si>
  <si>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</si>
  <si>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</si>
  <si>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</si>
  <si>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</si>
  <si>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</si>
  <si>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</si>
  <si>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</si>
  <si>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</si>
  <si>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</si>
  <si>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</si>
  <si>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</si>
  <si>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</si>
  <si>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</si>
  <si>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</si>
  <si>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</si>
  <si>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</si>
  <si>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</si>
  <si>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</si>
  <si>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</si>
  <si>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</si>
  <si>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</si>
  <si>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</si>
  <si>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</si>
  <si>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</si>
  <si>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</si>
  <si>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</si>
  <si>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</si>
  <si>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</si>
  <si>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</si>
  <si>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</si>
  <si>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</si>
  <si>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</si>
  <si>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</si>
  <si>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</si>
  <si>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</si>
  <si>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</si>
  <si>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</si>
  <si>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</si>
  <si>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</si>
  <si>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</si>
  <si>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</si>
  <si>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</si>
  <si>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</si>
  <si>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</si>
  <si>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</si>
  <si>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</si>
  <si>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</si>
  <si>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</si>
  <si>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</si>
  <si>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</si>
  <si>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</si>
  <si>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</si>
  <si>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</si>
  <si>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</si>
  <si>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</si>
  <si>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</si>
  <si>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</si>
  <si>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</si>
  <si>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</si>
  <si>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</si>
  <si>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</si>
  <si>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</si>
  <si>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</si>
  <si>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</si>
  <si>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</si>
  <si>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</si>
  <si>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</si>
  <si>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</si>
  <si>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</si>
  <si>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</si>
  <si>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</si>
  <si>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</si>
  <si>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</si>
  <si>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</si>
  <si>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</si>
  <si>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</si>
  <si>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</si>
  <si>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</si>
  <si>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</si>
  <si>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</si>
  <si>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</si>
  <si>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</si>
  <si>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</si>
  <si>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</si>
  <si>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</si>
  <si>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</si>
  <si>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</si>
  <si>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</si>
  <si>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</si>
  <si>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</si>
  <si>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</si>
  <si>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</si>
  <si>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</si>
  <si>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</si>
  <si>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</si>
  <si>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</si>
  <si>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</si>
  <si>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</si>
  <si>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</si>
  <si>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</si>
  <si>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</si>
  <si>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</si>
  <si>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</si>
  <si>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</si>
  <si>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</si>
  <si>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</si>
  <si>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</si>
  <si>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</si>
  <si>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</si>
  <si>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</si>
  <si>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</si>
  <si>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</si>
  <si>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</si>
  <si>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</si>
  <si>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</si>
  <si>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</si>
  <si>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</si>
  <si>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</si>
  <si>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</si>
  <si>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</si>
  <si>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</si>
  <si>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</si>
  <si>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</si>
  <si>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</si>
  <si>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</si>
  <si>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</si>
  <si>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</si>
  <si>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</si>
  <si>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</si>
  <si>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</si>
  <si>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</si>
  <si>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</si>
  <si>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</si>
  <si>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</si>
  <si>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</si>
  <si>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</si>
  <si>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</si>
  <si>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</si>
  <si>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</si>
  <si>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</si>
  <si>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</si>
  <si>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</si>
  <si>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</si>
  <si>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</si>
  <si>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</si>
  <si>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</si>
  <si>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</si>
  <si>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</si>
  <si>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</si>
  <si>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</si>
  <si>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</si>
  <si>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</si>
  <si>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</si>
  <si>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</si>
  <si>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</si>
  <si>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</si>
  <si>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</si>
  <si>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</si>
  <si>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</si>
  <si>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</si>
  <si>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</si>
  <si>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</si>
  <si>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</si>
  <si>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</si>
  <si>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</si>
  <si>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</si>
  <si>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</si>
  <si>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</si>
  <si>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</si>
  <si>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</si>
  <si>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</si>
  <si>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</si>
  <si>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</si>
  <si>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</si>
  <si>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</si>
  <si>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</si>
  <si>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</si>
  <si>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</si>
  <si>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</si>
  <si>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</si>
  <si>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</si>
  <si>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</si>
  <si>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</si>
  <si>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</si>
  <si>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</si>
  <si>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</si>
  <si>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</si>
  <si>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</si>
  <si>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</si>
  <si>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</si>
  <si>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</si>
  <si>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</si>
  <si>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</si>
  <si>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</si>
  <si>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</si>
  <si>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</si>
  <si>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</si>
  <si>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</si>
  <si>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</si>
  <si>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</si>
  <si>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</si>
  <si>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</si>
  <si>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</si>
  <si>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</si>
  <si>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</si>
  <si>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</si>
  <si>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</si>
  <si>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</si>
  <si>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</si>
  <si>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</si>
  <si>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</si>
  <si>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</si>
  <si>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</si>
  <si>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</si>
  <si>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</si>
  <si>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</si>
  <si>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</si>
  <si>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</si>
  <si>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</si>
  <si>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</si>
  <si>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</si>
  <si>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</si>
  <si>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</si>
  <si>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</si>
  <si>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</si>
  <si>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</si>
  <si>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</si>
  <si>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</si>
  <si>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</si>
  <si>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</si>
  <si>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</si>
  <si>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</si>
  <si>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</si>
  <si>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</si>
  <si>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</si>
  <si>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</si>
  <si>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</si>
  <si>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</si>
  <si>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</si>
  <si>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</si>
  <si>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</si>
  <si>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</si>
  <si>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</si>
  <si>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</si>
  <si>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</si>
  <si>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</si>
  <si>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</si>
  <si>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</si>
  <si>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</si>
  <si>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</si>
  <si>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</si>
  <si>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</si>
  <si>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</si>
  <si>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</si>
  <si>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</si>
  <si>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</si>
  <si>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</si>
  <si>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</si>
  <si>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</si>
  <si>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</si>
  <si>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</si>
  <si>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</si>
  <si>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</si>
  <si>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</si>
  <si>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</si>
  <si>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</si>
  <si>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</si>
  <si>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</si>
  <si>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</si>
  <si>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</si>
  <si>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</si>
  <si>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</si>
  <si>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</si>
  <si>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</si>
  <si>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</si>
  <si>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</si>
  <si>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</si>
  <si>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</si>
  <si>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</si>
  <si>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</si>
  <si>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</si>
  <si>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</si>
  <si>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</si>
  <si>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</si>
  <si>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</si>
  <si>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</si>
  <si>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</si>
  <si>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</si>
  <si>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</si>
  <si>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</si>
  <si>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</si>
  <si>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</si>
  <si>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</si>
  <si>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</si>
  <si>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</si>
  <si>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</si>
  <si>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</si>
  <si>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</si>
  <si>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</si>
  <si>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</si>
  <si>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</si>
  <si>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</si>
  <si>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</si>
  <si>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</si>
  <si>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</si>
  <si>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</si>
  <si>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</si>
  <si>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</si>
  <si>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</si>
  <si>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</si>
  <si>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</si>
  <si>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</si>
  <si>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</si>
  <si>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</si>
  <si>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</si>
  <si>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</si>
  <si>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</si>
  <si>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</si>
  <si>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</si>
  <si>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</si>
  <si>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</si>
  <si>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</si>
  <si>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</si>
  <si>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</si>
  <si>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</si>
  <si>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</si>
  <si>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</si>
  <si>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</si>
  <si>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</si>
  <si>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</si>
  <si>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</si>
  <si>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</si>
  <si>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</si>
  <si>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</si>
  <si>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</si>
  <si>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</si>
  <si>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</si>
  <si>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</si>
  <si>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</si>
  <si>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</si>
  <si>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</si>
  <si>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</si>
  <si>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</si>
  <si>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</si>
  <si>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</si>
  <si>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</si>
  <si>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</si>
  <si>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</si>
  <si>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</si>
  <si>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</si>
  <si>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</si>
  <si>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</si>
  <si>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</si>
  <si>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</si>
  <si>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</si>
  <si>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</si>
  <si>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</si>
  <si>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</si>
  <si>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</si>
  <si>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</si>
  <si>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</si>
  <si>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</si>
  <si>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</si>
  <si>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</si>
  <si>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</si>
  <si>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</si>
  <si>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</si>
  <si>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</si>
  <si>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</si>
  <si>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</si>
  <si>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</si>
  <si>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</si>
  <si>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</si>
  <si>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</si>
  <si>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</si>
  <si>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</si>
  <si>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</si>
  <si>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</si>
  <si>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</si>
  <si>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</si>
  <si>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</si>
  <si>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</si>
  <si>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</si>
  <si>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</si>
  <si>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</si>
  <si>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</si>
  <si>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</si>
  <si>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</si>
  <si>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</si>
  <si>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</si>
  <si>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</si>
  <si>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</si>
  <si>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</si>
  <si>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</si>
  <si>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</si>
  <si>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</si>
  <si>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</si>
  <si>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</si>
  <si>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</si>
  <si>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</si>
  <si>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</si>
  <si>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</si>
  <si>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</si>
  <si>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</si>
  <si>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</si>
  <si>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</si>
  <si>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</si>
  <si>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</si>
  <si>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</si>
  <si>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</si>
  <si>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</si>
  <si>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</si>
  <si>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</si>
  <si>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</si>
  <si>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</si>
  <si>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</si>
  <si>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</si>
  <si>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</si>
  <si>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</si>
  <si>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</si>
  <si>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</si>
  <si>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</si>
  <si>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</si>
  <si>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</si>
  <si>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</si>
  <si>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</si>
  <si>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</si>
  <si>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</si>
  <si>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</si>
  <si>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</si>
  <si>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</si>
  <si>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</si>
  <si>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</si>
  <si>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</si>
  <si>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</si>
  <si>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</si>
  <si>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</si>
  <si>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</si>
  <si>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</si>
  <si>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</si>
  <si>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</si>
  <si>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</si>
  <si>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</si>
  <si>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</si>
  <si>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</si>
  <si>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</si>
  <si>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</si>
  <si>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</si>
  <si>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</si>
  <si>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</si>
  <si>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</si>
  <si>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</si>
  <si>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</si>
  <si>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</si>
  <si>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</si>
  <si>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</si>
  <si>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</si>
  <si>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</si>
  <si>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</si>
  <si>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</si>
  <si>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</si>
  <si>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</si>
  <si>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</si>
  <si>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</si>
  <si>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</si>
  <si>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</si>
  <si>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</si>
  <si>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</si>
  <si>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</si>
  <si>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</si>
  <si>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</si>
  <si>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</si>
  <si>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</si>
  <si>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</si>
  <si>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</si>
  <si>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</si>
  <si>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</si>
  <si>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</si>
  <si>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</si>
  <si>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</si>
  <si>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</si>
  <si>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</si>
  <si>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</si>
  <si>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</si>
  <si>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</si>
  <si>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</si>
  <si>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</si>
  <si>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</si>
  <si>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</si>
  <si>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</si>
  <si>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</si>
  <si>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</si>
  <si>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</si>
  <si>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</si>
  <si>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</si>
  <si>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</si>
  <si>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</si>
  <si>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</si>
  <si>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</si>
  <si>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</si>
  <si>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</si>
  <si>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</si>
  <si>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</si>
  <si>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</si>
  <si>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</si>
  <si>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</si>
  <si>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</si>
  <si>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</si>
  <si>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</si>
  <si>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</si>
  <si>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</si>
  <si>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</si>
  <si>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</si>
  <si>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</si>
  <si>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</si>
  <si>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</si>
  <si>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</si>
  <si>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</si>
  <si>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</si>
  <si>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</si>
  <si>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</si>
  <si>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</si>
  <si>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</si>
  <si>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</si>
  <si>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</si>
  <si>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</si>
  <si>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</si>
  <si>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</si>
  <si>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</si>
  <si>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</si>
  <si>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</si>
  <si>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</si>
  <si>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</si>
  <si>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</si>
  <si>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</si>
  <si>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</si>
  <si>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</si>
  <si>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</si>
  <si>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</si>
  <si>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</si>
  <si>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</si>
  <si>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</si>
  <si>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</si>
  <si>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</si>
  <si>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</si>
  <si>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</si>
  <si>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</si>
  <si>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</si>
  <si>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</si>
  <si>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</si>
  <si>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</si>
  <si>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</si>
  <si>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</si>
  <si>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</si>
  <si>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</si>
  <si>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</si>
  <si>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</si>
  <si>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</si>
  <si>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</si>
  <si>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</si>
  <si>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</si>
  <si>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</si>
  <si>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</si>
  <si>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</si>
  <si>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</si>
  <si>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</si>
  <si>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</si>
  <si>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</si>
  <si>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</si>
  <si>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</si>
  <si>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</si>
  <si>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</si>
  <si>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</si>
  <si>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</si>
  <si>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</si>
  <si>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</si>
  <si>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</si>
  <si>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</si>
  <si>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</si>
  <si>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</si>
  <si>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</si>
  <si>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</si>
  <si>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</si>
  <si>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</si>
  <si>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</si>
  <si>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</si>
  <si>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</si>
  <si>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</si>
  <si>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</si>
  <si>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</si>
  <si>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</si>
  <si>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</si>
  <si>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</si>
  <si>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</si>
  <si>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</si>
  <si>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</si>
  <si>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</si>
  <si>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</si>
  <si>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</si>
  <si>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</si>
  <si>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</si>
  <si>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</si>
  <si>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</si>
  <si>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</si>
  <si>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</si>
  <si>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</si>
  <si>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</si>
  <si>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</si>
  <si>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</si>
  <si>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</si>
  <si>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</si>
  <si>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</si>
  <si>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</si>
  <si>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</si>
  <si>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</si>
  <si>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</si>
  <si>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</si>
  <si>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</si>
  <si>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</si>
  <si>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</si>
  <si>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</si>
  <si>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</si>
  <si>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</si>
  <si>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</si>
  <si>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</si>
  <si>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</si>
  <si>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</si>
  <si>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</si>
  <si>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</si>
  <si>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</si>
  <si>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</si>
  <si>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</si>
  <si>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</si>
  <si>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</si>
  <si>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</si>
  <si>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</si>
  <si>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</si>
  <si>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</si>
  <si>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</si>
  <si>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</si>
  <si>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</si>
  <si>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</si>
  <si>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</si>
  <si>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</si>
  <si>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</si>
  <si>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</si>
  <si>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</si>
  <si>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</si>
  <si>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</si>
  <si>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</si>
  <si>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</si>
  <si>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</si>
  <si>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</si>
  <si>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</si>
  <si>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</si>
  <si>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</si>
  <si>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</si>
  <si>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</si>
  <si>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</si>
  <si>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</si>
  <si>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</si>
  <si>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</si>
  <si>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</si>
  <si>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</si>
  <si>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</si>
  <si>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</si>
  <si>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</si>
  <si>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</si>
  <si>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</si>
  <si>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</si>
  <si>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</si>
  <si>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</si>
  <si>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</si>
  <si>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</si>
  <si>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</si>
  <si>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</si>
  <si>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</si>
  <si>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</si>
  <si>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</si>
  <si>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</si>
  <si>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</si>
  <si>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</si>
  <si>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</si>
  <si>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</si>
  <si>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</si>
  <si>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</si>
  <si>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</si>
  <si>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</si>
  <si>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</si>
  <si>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</si>
  <si>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</si>
  <si>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</si>
  <si>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</si>
  <si>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</si>
  <si>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</si>
  <si>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</si>
  <si>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</si>
  <si>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</si>
  <si>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</si>
  <si>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</si>
  <si>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</si>
  <si>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</si>
  <si>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</si>
  <si>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</si>
  <si>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</si>
  <si>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</si>
  <si>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</si>
  <si>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</si>
  <si>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</si>
  <si>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</si>
  <si>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</si>
  <si>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</si>
  <si>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</si>
  <si>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</si>
  <si>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</si>
  <si>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</si>
  <si>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</si>
  <si>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</si>
  <si>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</si>
  <si>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</si>
  <si>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</si>
  <si>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</si>
  <si>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</si>
  <si>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</si>
  <si>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</si>
  <si>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</si>
  <si>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</si>
  <si>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</si>
  <si>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</si>
  <si>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</si>
  <si>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</si>
  <si>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</si>
  <si>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</si>
  <si>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</si>
  <si>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</si>
  <si>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</si>
  <si>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</si>
  <si>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</si>
  <si>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</si>
  <si>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</si>
  <si>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</si>
  <si>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</si>
  <si>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</si>
  <si>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</si>
  <si>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</si>
  <si>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</si>
  <si>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</si>
  <si>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</si>
  <si>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</si>
  <si>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</si>
  <si>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</si>
  <si>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</si>
  <si>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</si>
  <si>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</si>
  <si>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</si>
  <si>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</si>
  <si>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</si>
  <si>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</si>
  <si>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</si>
  <si>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</si>
  <si>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</si>
  <si>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</si>
  <si>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</si>
  <si>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</si>
  <si>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</si>
  <si>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</si>
  <si>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</si>
  <si>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</si>
  <si>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</si>
  <si>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</si>
  <si>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</si>
  <si>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</si>
  <si>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</si>
  <si>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</si>
  <si>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</si>
  <si>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</si>
  <si>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</si>
  <si>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</si>
  <si>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</si>
  <si>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</si>
  <si>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</si>
  <si>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</si>
  <si>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</si>
  <si>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</si>
  <si>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</si>
  <si>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</si>
  <si>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</si>
  <si>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</si>
  <si>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</si>
  <si>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</si>
  <si>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</si>
  <si>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</si>
  <si>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</si>
  <si>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</si>
  <si>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</si>
  <si>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</si>
  <si>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</si>
  <si>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</si>
  <si>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</si>
  <si>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</si>
  <si>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</si>
  <si>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</si>
  <si>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</si>
  <si>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</si>
  <si>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</si>
  <si>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</si>
  <si>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</si>
  <si>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</si>
  <si>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</si>
  <si>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</si>
  <si>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</si>
  <si>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</si>
  <si>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</si>
  <si>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</si>
  <si>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</si>
  <si>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</si>
  <si>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</si>
  <si>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</si>
  <si>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</si>
  <si>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</si>
  <si>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</si>
  <si>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</si>
  <si>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</si>
  <si>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</si>
  <si>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</si>
  <si>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</si>
  <si>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</si>
  <si>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</si>
  <si>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</si>
  <si>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</si>
  <si>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</si>
  <si>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</si>
  <si>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</si>
  <si>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</si>
  <si>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</si>
  <si>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</si>
  <si>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</si>
  <si>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</si>
  <si>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</si>
  <si>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</si>
  <si>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</si>
  <si>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</si>
  <si>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</si>
  <si>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</si>
  <si>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</si>
  <si>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</si>
  <si>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</si>
  <si>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</si>
  <si>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</si>
  <si>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</si>
  <si>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</si>
  <si>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</si>
  <si>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</si>
  <si>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</si>
  <si>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</si>
  <si>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</si>
  <si>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</si>
  <si>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</si>
  <si>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</si>
  <si>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</si>
  <si>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</si>
  <si>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</si>
  <si>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</si>
  <si>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</si>
  <si>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</si>
  <si>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</si>
  <si>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</si>
  <si>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</si>
  <si>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</si>
  <si>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</si>
  <si>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</si>
  <si>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</si>
  <si>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</si>
  <si>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</si>
  <si>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</si>
  <si>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</si>
  <si>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</si>
  <si>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</si>
  <si>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</si>
  <si>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</si>
  <si>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</si>
  <si>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</si>
  <si>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</si>
  <si>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</si>
  <si>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</si>
  <si>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</si>
  <si>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</si>
  <si>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</si>
  <si>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</si>
  <si>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</si>
  <si>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</si>
  <si>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</si>
  <si>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</si>
  <si>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</si>
  <si>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</si>
  <si>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</si>
  <si>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</si>
  <si>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</si>
  <si>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</si>
  <si>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</si>
  <si>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</si>
  <si>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</si>
  <si>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</si>
  <si>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</si>
  <si>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</si>
  <si>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</si>
  <si>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</si>
  <si>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</si>
  <si>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</si>
  <si>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</si>
  <si>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</si>
  <si>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</si>
  <si>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</si>
  <si>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</si>
  <si>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</si>
  <si>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</si>
  <si>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</si>
  <si>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</si>
  <si>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</si>
  <si>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</si>
  <si>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</si>
  <si>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</si>
  <si>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</si>
  <si>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</si>
  <si>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</si>
  <si>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</si>
  <si>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</si>
  <si>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</si>
  <si>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</si>
  <si>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</si>
  <si>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</si>
  <si>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</si>
  <si>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</si>
  <si>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</si>
  <si>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</si>
  <si>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</si>
  <si>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</si>
  <si>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</si>
  <si>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</si>
  <si>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</si>
  <si>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</si>
  <si>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</si>
  <si>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</si>
  <si>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</si>
  <si>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</si>
  <si>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</si>
  <si>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</si>
  <si>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</si>
  <si>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</si>
  <si>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</si>
  <si>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</si>
  <si>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</si>
  <si>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</si>
  <si>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</si>
  <si>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</si>
  <si>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</si>
  <si>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</si>
  <si>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</si>
  <si>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</si>
  <si>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</si>
  <si>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</si>
  <si>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</si>
  <si>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</si>
  <si>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</si>
  <si>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</si>
  <si>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</si>
  <si>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</si>
  <si>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</si>
  <si>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</si>
  <si>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</si>
  <si>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</si>
  <si>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</si>
  <si>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</si>
  <si>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</si>
  <si>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</si>
  <si>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</si>
  <si>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</si>
  <si>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</si>
  <si>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</si>
  <si>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</si>
  <si>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</si>
  <si>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</si>
  <si>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</si>
  <si>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</si>
  <si>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</si>
  <si>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</si>
  <si>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</si>
  <si>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</si>
  <si>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</si>
  <si>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</si>
  <si>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</si>
  <si>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</si>
  <si>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</si>
  <si>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</si>
  <si>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</si>
  <si>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</si>
  <si>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</si>
  <si>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</si>
  <si>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</si>
  <si>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</si>
  <si>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</si>
  <si>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</si>
  <si>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</si>
  <si>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</si>
  <si>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</si>
  <si>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</si>
  <si>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</si>
  <si>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</si>
  <si>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</si>
  <si>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</si>
  <si>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</si>
  <si>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</si>
  <si>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</si>
  <si>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</si>
  <si>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</si>
  <si>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</si>
  <si>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</si>
  <si>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</si>
  <si>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</si>
  <si>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</si>
  <si>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</si>
  <si>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</si>
  <si>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</si>
  <si>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</si>
  <si>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</si>
  <si>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</si>
  <si>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</si>
  <si>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</si>
  <si>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</si>
  <si>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</si>
  <si>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</si>
  <si>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</si>
  <si>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</si>
  <si>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</si>
  <si>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</si>
  <si>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</si>
  <si>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</si>
  <si>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</si>
  <si>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</si>
  <si>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</si>
  <si>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</si>
  <si>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</si>
  <si>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</si>
  <si>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</si>
  <si>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</si>
  <si>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</si>
  <si>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</si>
  <si>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</si>
  <si>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</si>
  <si>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</si>
  <si>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</si>
  <si>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</si>
  <si>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</si>
  <si>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</si>
  <si>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</si>
  <si>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</si>
  <si>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</si>
  <si>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</si>
  <si>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</si>
  <si>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</si>
  <si>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</si>
  <si>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</si>
  <si>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</si>
  <si>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</si>
  <si>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</si>
  <si>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</si>
  <si>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</si>
  <si>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</si>
  <si>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</si>
  <si>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</si>
  <si>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</si>
  <si>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</si>
  <si>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</si>
  <si>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</si>
  <si>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</si>
  <si>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</si>
  <si>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</si>
  <si>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</si>
  <si>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</si>
  <si>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</si>
  <si>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</si>
  <si>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</si>
  <si>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</si>
  <si>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</si>
  <si>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</si>
  <si>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</si>
  <si>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</si>
  <si>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</si>
  <si>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</si>
  <si>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</si>
  <si>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</si>
  <si>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</si>
  <si>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</si>
  <si>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</si>
  <si>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</si>
  <si>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</si>
  <si>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</si>
  <si>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</si>
  <si>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</si>
  <si>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</si>
  <si>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</si>
  <si>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</si>
  <si>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</si>
  <si>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</si>
  <si>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</si>
  <si>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</si>
  <si>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</si>
  <si>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</si>
  <si>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</si>
  <si>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</si>
  <si>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</si>
  <si>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</si>
  <si>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</si>
  <si>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</si>
  <si>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</si>
  <si>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</si>
  <si>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</si>
  <si>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</si>
  <si>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</si>
  <si>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</si>
  <si>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</si>
  <si>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</si>
  <si>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</si>
  <si>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</si>
  <si>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</si>
  <si>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</si>
  <si>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</si>
  <si>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</si>
  <si>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</si>
  <si>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</si>
  <si>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</si>
  <si>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</si>
  <si>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</si>
  <si>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</si>
  <si>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</si>
  <si>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</si>
  <si>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</si>
  <si>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</si>
  <si>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</si>
  <si>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</si>
  <si>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</si>
  <si>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</si>
  <si>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</si>
  <si>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</si>
  <si>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</si>
  <si>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</si>
  <si>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</si>
  <si>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</si>
  <si>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</si>
  <si>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</si>
  <si>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</si>
  <si>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</si>
  <si>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</si>
  <si>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</si>
  <si>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</si>
  <si>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</si>
  <si>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</si>
  <si>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</si>
  <si>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</si>
  <si>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</si>
  <si>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</si>
  <si>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</si>
  <si>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</si>
  <si>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</si>
  <si>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</si>
  <si>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</si>
  <si>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</si>
  <si>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</si>
  <si>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</si>
  <si>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</si>
  <si>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</si>
  <si>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</si>
  <si>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</si>
  <si>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</si>
  <si>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</si>
  <si>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</si>
  <si>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</si>
  <si>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</si>
  <si>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</si>
  <si>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</si>
  <si>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</si>
  <si>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</si>
  <si>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</si>
  <si>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</si>
  <si>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</si>
  <si>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</si>
  <si>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</si>
  <si>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</si>
  <si>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</si>
  <si>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</si>
  <si>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</si>
  <si>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</si>
  <si>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</si>
  <si>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</si>
  <si>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</si>
  <si>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</si>
  <si>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</si>
  <si>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</si>
  <si>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</si>
  <si>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</si>
  <si>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</si>
  <si>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</si>
  <si>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</si>
  <si>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</si>
  <si>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</si>
  <si>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</si>
  <si>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</si>
  <si>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</si>
  <si>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</si>
  <si>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</si>
  <si>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</si>
  <si>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</si>
  <si>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</si>
  <si>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</si>
  <si>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</si>
  <si>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</si>
  <si>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</si>
  <si>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</si>
  <si>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</si>
  <si>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</si>
  <si>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</si>
  <si>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</si>
  <si>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</si>
  <si>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</si>
  <si>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</si>
  <si>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</si>
  <si>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</si>
  <si>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</si>
  <si>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</si>
  <si>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</si>
  <si>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</si>
  <si>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</si>
  <si>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</si>
  <si>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</si>
  <si>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</si>
  <si>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</si>
  <si>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</si>
  <si>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</si>
  <si>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</si>
  <si>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</si>
  <si>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</si>
  <si>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</si>
  <si>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</si>
  <si>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</si>
  <si>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</si>
  <si>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</si>
  <si>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</si>
  <si>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</si>
  <si>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</si>
  <si>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</si>
  <si>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</si>
  <si>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</si>
  <si>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</si>
  <si>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</si>
  <si>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</si>
  <si>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</si>
  <si>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</si>
  <si>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</si>
  <si>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</si>
  <si>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</si>
  <si>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</si>
  <si>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</si>
  <si>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</si>
  <si>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</si>
  <si>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</si>
  <si>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</si>
  <si>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</si>
  <si>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</si>
  <si>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</si>
  <si>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</si>
  <si>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</si>
  <si>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</si>
  <si>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</si>
  <si>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</si>
  <si>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</si>
  <si>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</si>
  <si>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</si>
  <si>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</si>
  <si>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</si>
  <si>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</si>
  <si>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</si>
  <si>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</si>
  <si>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</si>
  <si>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</si>
  <si>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</si>
  <si>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</si>
  <si>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</si>
  <si>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</si>
  <si>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</si>
  <si>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</si>
  <si>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</si>
  <si>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</si>
  <si>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</si>
  <si>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</si>
  <si>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</si>
  <si>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</si>
  <si>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</si>
  <si>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</si>
  <si>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</si>
  <si>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</si>
  <si>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</si>
  <si>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</si>
  <si>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</si>
  <si>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</si>
  <si>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</si>
  <si>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</si>
  <si>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</si>
  <si>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</si>
  <si>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</si>
  <si>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</si>
  <si>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</si>
  <si>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</si>
  <si>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</si>
  <si>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</si>
  <si>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</si>
  <si>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</si>
  <si>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</si>
  <si>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</si>
  <si>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</si>
  <si>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</si>
  <si>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</si>
  <si>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</si>
  <si>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</si>
  <si>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</si>
  <si>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</si>
  <si>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</si>
  <si>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</si>
  <si>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</si>
  <si>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</si>
  <si>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</si>
  <si>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</si>
  <si>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</si>
  <si>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</si>
  <si>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</si>
  <si>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</si>
  <si>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</si>
  <si>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</si>
  <si>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</si>
  <si>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</si>
  <si>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</si>
  <si>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</si>
  <si>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</si>
  <si>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</si>
  <si>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</si>
  <si>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</si>
  <si>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</si>
  <si>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</si>
  <si>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</si>
  <si>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</si>
  <si>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</si>
  <si>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</si>
  <si>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</si>
  <si>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</si>
  <si>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</si>
  <si>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</si>
  <si>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</si>
  <si>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</si>
  <si>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</si>
  <si>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</si>
  <si>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</si>
  <si>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</si>
  <si>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</si>
  <si>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</si>
  <si>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</si>
  <si>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</si>
  <si>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</si>
  <si>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</si>
  <si>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</si>
  <si>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</si>
  <si>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</si>
  <si>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</si>
  <si>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</si>
  <si>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</si>
  <si>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</si>
  <si>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</si>
  <si>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</si>
  <si>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</si>
  <si>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</si>
  <si>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</si>
  <si>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</si>
  <si>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</si>
  <si>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</si>
  <si>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</si>
  <si>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</si>
  <si>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</si>
  <si>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</si>
  <si>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</si>
  <si>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</si>
  <si>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</si>
  <si>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</si>
  <si>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</si>
  <si>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</si>
  <si>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</si>
  <si>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</si>
  <si>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</si>
  <si>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</si>
  <si>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</si>
  <si>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</si>
  <si>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</si>
  <si>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</si>
  <si>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</si>
  <si>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</si>
  <si>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</si>
  <si>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</si>
  <si>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</si>
  <si>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</si>
  <si>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</si>
  <si>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</si>
  <si>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</si>
  <si>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</si>
  <si>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</si>
  <si>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</si>
  <si>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</si>
  <si>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</si>
  <si>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</si>
  <si>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</si>
  <si>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</si>
  <si>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</si>
  <si>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</si>
  <si>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</si>
  <si>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</si>
  <si>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</si>
  <si>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</si>
  <si>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</si>
  <si>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</si>
  <si>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</si>
  <si>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</si>
  <si>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</si>
  <si>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</si>
  <si>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</si>
  <si>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</si>
  <si>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</si>
  <si>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</si>
  <si>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</si>
  <si>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</si>
  <si>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</si>
  <si>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</si>
  <si>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</si>
  <si>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</si>
  <si>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</si>
  <si>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</si>
  <si>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</si>
  <si>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</si>
  <si>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</si>
  <si>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</si>
  <si>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</si>
  <si>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</si>
  <si>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</si>
  <si>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</si>
  <si>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</si>
  <si>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</si>
  <si>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</si>
  <si>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</si>
  <si>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</si>
  <si>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</si>
  <si>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</si>
  <si>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</si>
  <si>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</si>
  <si>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</si>
  <si>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</si>
  <si>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</si>
  <si>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</si>
  <si>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</si>
  <si>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</si>
  <si>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</si>
  <si>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</si>
  <si>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</si>
  <si>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</si>
  <si>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</si>
  <si>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</si>
  <si>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</si>
  <si>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</si>
  <si>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</si>
  <si>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</si>
  <si>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</si>
  <si>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</si>
  <si>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</si>
  <si>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</si>
  <si>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</si>
  <si>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</si>
  <si>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</si>
  <si>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</si>
  <si>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</si>
  <si>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</si>
  <si>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</si>
  <si>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</si>
  <si>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</si>
  <si>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</si>
  <si>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</si>
  <si>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</si>
  <si>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</si>
  <si>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</si>
  <si>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</si>
  <si>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</si>
  <si>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</si>
  <si>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</si>
  <si>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</si>
  <si>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</si>
  <si>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</si>
  <si>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</si>
  <si>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</si>
  <si>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</si>
  <si>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</si>
  <si>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</si>
  <si>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</si>
  <si>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</si>
  <si>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</si>
  <si>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</si>
  <si>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</si>
  <si>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</si>
  <si>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</si>
  <si>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</si>
  <si>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</si>
  <si>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</si>
  <si>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</si>
  <si>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</si>
  <si>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</si>
  <si>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</si>
  <si>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</si>
  <si>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</si>
  <si>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</si>
  <si>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</si>
  <si>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</si>
  <si>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</si>
  <si>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</si>
  <si>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</si>
  <si>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</si>
  <si>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</si>
  <si>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</si>
  <si>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</si>
  <si>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</si>
  <si>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</si>
  <si>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</si>
  <si>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</si>
  <si>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</si>
  <si>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</si>
  <si>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</si>
  <si>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</si>
  <si>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</si>
  <si>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</si>
  <si>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</si>
  <si>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</si>
  <si>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</si>
  <si>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</si>
  <si>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</si>
  <si>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</si>
  <si>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</si>
  <si>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</si>
  <si>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</si>
  <si>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</si>
  <si>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</si>
  <si>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</si>
  <si>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</si>
  <si>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</si>
  <si>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</si>
  <si>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</si>
  <si>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</si>
  <si>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</si>
  <si>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</si>
  <si>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</si>
  <si>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</si>
  <si>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</si>
  <si>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</si>
  <si>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</si>
  <si>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</si>
  <si>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</si>
  <si>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</si>
  <si>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</si>
  <si>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</si>
  <si>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</si>
  <si>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</si>
  <si>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</si>
  <si>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</si>
  <si>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</si>
  <si>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</si>
  <si>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</si>
  <si>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</si>
  <si>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</si>
  <si>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</si>
  <si>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</si>
  <si>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</si>
  <si>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</si>
  <si>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</si>
  <si>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</si>
  <si>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</si>
  <si>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</si>
  <si>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</si>
  <si>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</si>
  <si>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</si>
  <si>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</si>
  <si>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</si>
  <si>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</si>
  <si>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</si>
  <si>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</si>
  <si>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</si>
  <si>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</si>
  <si>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</si>
  <si>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</si>
  <si>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</si>
  <si>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</si>
  <si>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</si>
  <si>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</si>
  <si>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</si>
  <si>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</si>
  <si>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</si>
  <si>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</si>
  <si>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</si>
  <si>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</si>
  <si>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</si>
  <si>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</si>
  <si>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</si>
  <si>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</si>
  <si>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</si>
  <si>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</si>
  <si>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</si>
  <si>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</si>
  <si>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</si>
  <si>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</si>
  <si>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</si>
  <si>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</si>
  <si>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</si>
  <si>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</si>
  <si>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</si>
  <si>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</si>
  <si>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</si>
  <si>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</si>
  <si>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</si>
  <si>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</si>
  <si>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</si>
  <si>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</si>
  <si>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</si>
  <si>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</si>
  <si>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</si>
  <si>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</si>
  <si>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</si>
  <si>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</si>
  <si>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</si>
  <si>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</si>
  <si>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</si>
  <si>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</si>
  <si>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</si>
  <si>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</si>
  <si>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</si>
  <si>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</si>
  <si>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</si>
  <si>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</si>
  <si>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</si>
  <si>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</si>
  <si>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</si>
  <si>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</si>
  <si>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</si>
  <si>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</si>
  <si>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</si>
  <si>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</si>
  <si>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</si>
  <si>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</si>
  <si>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</si>
  <si>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</si>
  <si>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</si>
  <si>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</si>
  <si>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</si>
  <si>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</si>
  <si>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</si>
  <si>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</si>
  <si>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</si>
  <si>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</si>
  <si>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</si>
  <si>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</si>
  <si>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</si>
  <si>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</si>
  <si>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</si>
  <si>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</si>
  <si>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</si>
  <si>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</si>
  <si>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</si>
  <si>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</si>
  <si>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</si>
  <si>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</si>
  <si>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</si>
  <si>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</si>
  <si>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</si>
  <si>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</si>
  <si>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</si>
  <si>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</si>
  <si>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</si>
  <si>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</si>
  <si>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</si>
  <si>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</si>
  <si>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</si>
  <si>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</si>
  <si>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</si>
  <si>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</si>
  <si>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</si>
  <si>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</si>
  <si>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</si>
  <si>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</si>
  <si>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</si>
  <si>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</si>
  <si>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</si>
  <si>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</si>
  <si>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</si>
  <si>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</si>
  <si>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</si>
  <si>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</si>
  <si>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</si>
  <si>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</si>
  <si>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</si>
  <si>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</si>
  <si>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</si>
  <si>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</si>
  <si>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</si>
  <si>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</si>
  <si>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</si>
  <si>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</si>
  <si>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</si>
  <si>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</si>
  <si>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</si>
  <si>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</si>
  <si>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</si>
  <si>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</si>
  <si>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</si>
  <si>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</si>
  <si>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</si>
  <si>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</si>
  <si>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</si>
  <si>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</si>
  <si>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</si>
  <si>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</si>
  <si>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</si>
  <si>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</si>
  <si>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</si>
  <si>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</si>
  <si>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</si>
  <si>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</si>
  <si>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</si>
  <si>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</si>
  <si>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</si>
  <si>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</si>
  <si>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</si>
  <si>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</si>
  <si>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</si>
  <si>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</si>
  <si>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</si>
  <si>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</si>
  <si>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</si>
  <si>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</si>
  <si>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</si>
  <si>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</si>
  <si>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</si>
  <si>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</si>
  <si>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</si>
  <si>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</si>
  <si>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</si>
  <si>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</si>
  <si>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</si>
  <si>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</si>
  <si>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</si>
  <si>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</si>
  <si>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</si>
  <si>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</si>
  <si>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</si>
  <si>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</si>
  <si>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</si>
  <si>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</si>
  <si>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</si>
  <si>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</si>
  <si>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</si>
  <si>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</si>
  <si>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</si>
  <si>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</si>
  <si>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</si>
  <si>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</si>
  <si>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</si>
  <si>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</si>
  <si>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</si>
  <si>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</si>
  <si>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</si>
  <si>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</si>
  <si>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</si>
  <si>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</si>
  <si>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</si>
  <si>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</si>
  <si>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</si>
  <si>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</si>
  <si>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</si>
  <si>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</si>
  <si>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</si>
  <si>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</si>
  <si>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</si>
  <si>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</si>
  <si>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</si>
  <si>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</si>
  <si>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</si>
  <si>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</si>
  <si>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</si>
  <si>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</si>
  <si>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</si>
  <si>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</si>
  <si>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</si>
  <si>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</si>
  <si>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</si>
  <si>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</si>
  <si>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</si>
  <si>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</si>
  <si>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</si>
  <si>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</si>
  <si>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</si>
  <si>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</si>
  <si>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</si>
  <si>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</si>
  <si>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</si>
  <si>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</si>
  <si>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</si>
  <si>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</si>
  <si>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</si>
  <si>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</si>
  <si>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</si>
  <si>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</si>
  <si>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</si>
  <si>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</si>
  <si>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</si>
  <si>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</si>
  <si>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</si>
  <si>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</si>
  <si>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</si>
  <si>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</si>
  <si>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</si>
  <si>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</si>
  <si>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</si>
  <si>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</si>
  <si>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</si>
  <si>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</si>
  <si>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</si>
  <si>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</si>
  <si>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</si>
  <si>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</si>
  <si>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</si>
  <si>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</si>
  <si>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</si>
  <si>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</si>
  <si>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</si>
  <si>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</si>
  <si>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</si>
  <si>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</si>
  <si>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</si>
  <si>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</si>
  <si>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</si>
  <si>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</si>
  <si>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</si>
  <si>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</si>
  <si>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</si>
  <si>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</si>
  <si>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</si>
  <si>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</si>
  <si>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</si>
  <si>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</si>
  <si>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</si>
  <si>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</si>
  <si>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</si>
  <si>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</si>
  <si>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</si>
  <si>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</si>
  <si>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</si>
  <si>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</si>
  <si>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</si>
  <si>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</si>
  <si>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</si>
  <si>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</si>
  <si>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</si>
  <si>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</si>
  <si>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</si>
  <si>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</si>
  <si>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</si>
  <si>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</si>
  <si>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</si>
  <si>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</si>
  <si>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</si>
  <si>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</si>
  <si>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</si>
  <si>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</si>
  <si>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</si>
  <si>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</si>
  <si>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</si>
  <si>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</si>
  <si>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</si>
  <si>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</si>
  <si>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</si>
  <si>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</si>
  <si>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</si>
  <si>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</si>
  <si>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</si>
  <si>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</si>
  <si>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</si>
  <si>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</si>
  <si>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</si>
  <si>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</si>
  <si>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</si>
  <si>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</si>
  <si>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</si>
  <si>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</si>
  <si>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</si>
  <si>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</si>
  <si>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</si>
  <si>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</si>
  <si>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</si>
  <si>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</si>
  <si>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</si>
  <si>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</si>
  <si>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</si>
  <si>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</si>
  <si>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</si>
  <si>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</si>
  <si>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</si>
  <si>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</si>
  <si>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</si>
  <si>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</si>
  <si>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</si>
  <si>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</si>
  <si>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</si>
  <si>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</si>
  <si>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</si>
  <si>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</si>
  <si>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</si>
  <si>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</si>
  <si>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</si>
  <si>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</si>
  <si>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</si>
  <si>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</si>
  <si>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</si>
  <si>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</si>
  <si>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</si>
  <si>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</si>
  <si>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</si>
  <si>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</si>
  <si>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</si>
  <si>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</si>
  <si>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</si>
  <si>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</si>
  <si>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</si>
  <si>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</si>
  <si>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</si>
  <si>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</si>
  <si>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</si>
  <si>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</si>
  <si>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</si>
  <si>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</si>
  <si>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</si>
  <si>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</si>
  <si>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</si>
  <si>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</si>
  <si>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</si>
  <si>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</si>
  <si>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</si>
  <si>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</si>
  <si>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</si>
  <si>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</si>
  <si>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</si>
  <si>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</si>
  <si>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</si>
  <si>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</si>
  <si>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</si>
  <si>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</si>
  <si>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</si>
  <si>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</si>
  <si>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</si>
  <si>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</si>
  <si>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</si>
  <si>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</si>
  <si>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</si>
  <si>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</si>
  <si>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</si>
  <si>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</si>
  <si>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</si>
  <si>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</si>
  <si>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</si>
  <si>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</si>
  <si>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</si>
  <si>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</si>
  <si>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</si>
  <si>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</si>
  <si>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</si>
  <si>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</si>
  <si>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</si>
  <si>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</si>
  <si>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</si>
  <si>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</si>
  <si>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</si>
  <si>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</si>
  <si>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</si>
  <si>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</si>
  <si>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</si>
  <si>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</si>
  <si>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</si>
  <si>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</si>
  <si>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</si>
  <si>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</si>
  <si>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</si>
  <si>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</si>
  <si>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</si>
  <si>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</si>
  <si>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</si>
  <si>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</si>
  <si>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</si>
  <si>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</si>
  <si>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</si>
  <si>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</si>
  <si>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</si>
  <si>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</si>
  <si>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</si>
  <si>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</si>
  <si>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</si>
  <si>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</si>
  <si>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</si>
  <si>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</si>
  <si>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</si>
  <si>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</si>
  <si>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</si>
  <si>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</si>
  <si>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</si>
  <si>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</si>
  <si>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</si>
  <si>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</si>
  <si>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</si>
  <si>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</si>
  <si>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</si>
  <si>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</si>
  <si>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</si>
  <si>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</si>
  <si>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</si>
  <si>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</si>
  <si>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</si>
  <si>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</si>
  <si>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</si>
  <si>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</si>
  <si>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</si>
  <si>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</si>
  <si>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</si>
  <si>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</si>
  <si>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</si>
  <si>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</si>
  <si>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</si>
  <si>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</si>
  <si>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</si>
  <si>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</si>
  <si>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</si>
  <si>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</si>
  <si>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</si>
  <si>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</si>
  <si>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</si>
  <si>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</si>
  <si>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</si>
  <si>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</si>
  <si>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</si>
  <si>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</si>
  <si>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</si>
  <si>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</si>
  <si>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</si>
  <si>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</si>
  <si>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</si>
  <si>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</si>
  <si>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</si>
  <si>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</si>
  <si>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</si>
  <si>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</si>
  <si>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</si>
  <si>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</si>
  <si>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</si>
  <si>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</si>
  <si>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</si>
  <si>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</si>
  <si>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</si>
  <si>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</si>
  <si>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</si>
  <si>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</si>
  <si>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</si>
  <si>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</si>
  <si>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</si>
  <si>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</si>
  <si>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</si>
  <si>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</si>
  <si>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</si>
  <si>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</si>
  <si>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</si>
  <si>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</si>
  <si>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</si>
  <si>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</si>
  <si>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</si>
  <si>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</si>
  <si>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</si>
  <si>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</si>
  <si>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</si>
  <si>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</si>
  <si>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</si>
  <si>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</si>
  <si>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</si>
  <si>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</si>
  <si>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</si>
  <si>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</si>
  <si>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</si>
  <si>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</si>
  <si>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</si>
  <si>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</si>
  <si>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</si>
  <si>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</si>
  <si>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</si>
  <si>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</si>
  <si>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</si>
  <si>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</si>
  <si>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</si>
  <si>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</si>
  <si>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</si>
  <si>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</si>
  <si>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</si>
  <si>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</si>
  <si>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</si>
  <si>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</si>
  <si>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</si>
  <si>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</si>
  <si>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</si>
  <si>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</si>
  <si>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</si>
  <si>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</si>
  <si>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</si>
  <si>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</si>
  <si>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</si>
  <si>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</si>
  <si>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</si>
  <si>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</si>
  <si>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</si>
  <si>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</si>
  <si>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</si>
  <si>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</si>
  <si>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</si>
  <si>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</si>
  <si>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</si>
  <si>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</si>
  <si>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</si>
  <si>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</si>
  <si>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</si>
  <si>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</si>
  <si>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</si>
  <si>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</si>
  <si>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</si>
  <si>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</si>
  <si>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</si>
  <si>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</si>
  <si>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</si>
  <si>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</si>
  <si>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</si>
  <si>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</si>
  <si>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</si>
  <si>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</si>
  <si>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</si>
  <si>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</si>
  <si>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</si>
  <si>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</si>
  <si>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</si>
  <si>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</si>
  <si>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</si>
  <si>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</si>
  <si>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</si>
  <si>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</si>
  <si>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</si>
  <si>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</si>
  <si>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</si>
  <si>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</si>
  <si>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</si>
  <si>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</si>
  <si>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</si>
  <si>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</si>
  <si>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</si>
  <si>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</si>
  <si>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</si>
  <si>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</si>
  <si>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</si>
  <si>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</si>
  <si>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</si>
  <si>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</si>
  <si>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</si>
  <si>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</si>
  <si>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</si>
  <si>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</si>
  <si>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</si>
  <si>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</si>
  <si>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</si>
  <si>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</si>
  <si>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</si>
  <si>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</si>
  <si>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</si>
  <si>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</si>
  <si>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</si>
  <si>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</si>
  <si>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</si>
  <si>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</si>
  <si>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</si>
  <si>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</si>
  <si>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</si>
  <si>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</si>
  <si>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</si>
  <si>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</si>
  <si>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</si>
  <si>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</si>
  <si>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</si>
  <si>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</si>
  <si>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</si>
  <si>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</si>
  <si>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</si>
  <si>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</si>
  <si>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</si>
  <si>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</si>
  <si>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</si>
  <si>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</si>
  <si>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</si>
  <si>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</si>
  <si>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</si>
  <si>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</si>
  <si>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</si>
  <si>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</si>
  <si>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</si>
  <si>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</si>
  <si>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</si>
  <si>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</si>
  <si>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</si>
  <si>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</si>
  <si>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</si>
  <si>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</si>
  <si>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</si>
  <si>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</si>
  <si>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</si>
  <si>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</si>
  <si>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</si>
  <si>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</si>
  <si>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</si>
  <si>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</si>
  <si>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</si>
  <si>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</si>
  <si>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</si>
  <si>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</si>
  <si>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</si>
  <si>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</si>
  <si>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</si>
  <si>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</si>
  <si>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</si>
  <si>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</si>
  <si>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</si>
  <si>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</si>
  <si>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</si>
  <si>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</si>
  <si>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</si>
  <si>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</si>
  <si>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</si>
  <si>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</si>
  <si>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</si>
  <si>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</si>
  <si>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</si>
  <si>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</si>
  <si>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</si>
  <si>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</si>
  <si>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</si>
  <si>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</si>
  <si>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</si>
  <si>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</si>
  <si>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</si>
  <si>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</si>
  <si>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</si>
  <si>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</si>
  <si>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</si>
  <si>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</si>
  <si>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</si>
  <si>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</si>
  <si>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</si>
  <si>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</si>
  <si>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</si>
  <si>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</si>
  <si>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</si>
  <si>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</si>
  <si>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</si>
  <si>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</si>
  <si>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</si>
  <si>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</si>
  <si>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</si>
  <si>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</si>
  <si>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</si>
  <si>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</si>
  <si>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</si>
  <si>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</si>
  <si>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</si>
  <si>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</si>
  <si>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</si>
  <si>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</si>
  <si>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</si>
  <si>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</si>
  <si>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</si>
  <si>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</si>
  <si>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</si>
  <si>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</si>
  <si>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</si>
  <si>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</si>
  <si>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</si>
  <si>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</si>
  <si>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</si>
  <si>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</si>
  <si>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</si>
  <si>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</si>
  <si>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</si>
  <si>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</si>
  <si>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</si>
  <si>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</si>
  <si>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</si>
  <si>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</si>
  <si>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</si>
  <si>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</si>
  <si>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</si>
  <si>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</si>
  <si>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</si>
  <si>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</si>
  <si>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</si>
  <si>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</si>
  <si>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</si>
  <si>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</si>
  <si>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</si>
  <si>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</si>
  <si>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</si>
  <si>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</si>
  <si>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</si>
  <si>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</si>
  <si>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</si>
  <si>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</si>
  <si>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</si>
  <si>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</si>
  <si>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</si>
  <si>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</si>
  <si>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</si>
  <si>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</si>
  <si>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</si>
  <si>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</si>
  <si>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</si>
  <si>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</si>
  <si>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</si>
  <si>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</si>
  <si>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</si>
  <si>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</si>
  <si>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</si>
  <si>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</si>
  <si>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</si>
  <si>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</si>
  <si>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</si>
  <si>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</si>
  <si>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</si>
  <si>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</si>
  <si>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</si>
  <si>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</si>
  <si>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</si>
  <si>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</si>
  <si>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</si>
  <si>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</si>
  <si>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</si>
  <si>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</si>
  <si>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</si>
  <si>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</si>
  <si>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</si>
  <si>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</si>
  <si>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</si>
  <si>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</si>
  <si>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</si>
  <si>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</si>
  <si>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</si>
  <si>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</si>
  <si>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</si>
  <si>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</si>
  <si>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</si>
  <si>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</si>
  <si>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</si>
  <si>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</si>
  <si>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</si>
  <si>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</si>
  <si>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</si>
  <si>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</si>
  <si>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</si>
  <si>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</si>
  <si>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</si>
  <si>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</si>
  <si>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</si>
  <si>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</si>
  <si>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</si>
  <si>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</si>
  <si>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</si>
  <si>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</si>
  <si>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</si>
  <si>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</si>
  <si>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</si>
  <si>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</si>
  <si>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</si>
  <si>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</si>
  <si>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</si>
  <si>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</si>
  <si>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</si>
  <si>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</si>
  <si>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</si>
  <si>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</si>
  <si>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</si>
  <si>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</si>
  <si>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</si>
  <si>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</si>
  <si>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</si>
  <si>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</si>
  <si>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</si>
  <si>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</si>
  <si>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</si>
  <si>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</si>
  <si>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</si>
  <si>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</si>
  <si>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</si>
  <si>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</si>
  <si>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</si>
  <si>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</si>
  <si>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</si>
  <si>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</si>
  <si>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</si>
  <si>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</si>
  <si>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</si>
  <si>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</si>
  <si>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</si>
  <si>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</si>
  <si>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</si>
  <si>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</si>
  <si>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</si>
  <si>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</si>
  <si>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</si>
  <si>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</si>
  <si>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</si>
  <si>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</si>
  <si>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</si>
  <si>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</si>
  <si>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</si>
  <si>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</si>
  <si>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</si>
  <si>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</si>
  <si>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</si>
  <si>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</si>
  <si>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</si>
  <si>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</si>
  <si>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</si>
  <si>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</si>
  <si>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</si>
  <si>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</si>
  <si>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</si>
  <si>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</si>
  <si>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</si>
  <si>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</si>
  <si>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</si>
  <si>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</si>
  <si>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</si>
  <si>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</si>
  <si>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</si>
  <si>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</si>
  <si>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</si>
  <si>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</si>
  <si>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</si>
  <si>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</si>
  <si>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</si>
  <si>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</si>
  <si>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</si>
  <si>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</si>
  <si>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</si>
  <si>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</si>
  <si>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</si>
  <si>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</si>
  <si>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</si>
  <si>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</si>
  <si>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</si>
  <si>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</si>
  <si>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</si>
  <si>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</si>
  <si>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</si>
  <si>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</si>
  <si>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</si>
  <si>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</si>
  <si>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</si>
  <si>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</si>
  <si>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</si>
  <si>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</si>
  <si>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</si>
  <si>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</si>
  <si>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</si>
  <si>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</si>
  <si>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</si>
  <si>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</si>
  <si>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</si>
  <si>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</si>
  <si>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</si>
  <si>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</si>
  <si>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</si>
  <si>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</si>
  <si>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</si>
  <si>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</si>
  <si>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</si>
  <si>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</si>
  <si>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</si>
  <si>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</si>
  <si>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</si>
  <si>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</si>
  <si>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</si>
  <si>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</si>
  <si>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</si>
  <si>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</si>
  <si>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</si>
  <si>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</si>
  <si>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</si>
  <si>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</si>
  <si>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</si>
  <si>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</si>
  <si>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</si>
  <si>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</si>
  <si>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</si>
  <si>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</si>
  <si>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</si>
  <si>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</si>
  <si>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</si>
  <si>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</si>
  <si>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</si>
  <si>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</si>
  <si>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</si>
  <si>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</si>
  <si>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</si>
  <si>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</si>
  <si>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</si>
  <si>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</si>
  <si>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</si>
  <si>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</si>
  <si>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</si>
  <si>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</si>
  <si>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</si>
  <si>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</si>
  <si>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</si>
  <si>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</si>
  <si>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</si>
  <si>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</si>
  <si>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</si>
  <si>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</si>
  <si>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</si>
  <si>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</si>
  <si>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</si>
  <si>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</si>
  <si>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</si>
  <si>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</si>
  <si>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</si>
  <si>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</si>
  <si>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</si>
  <si>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</si>
  <si>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</si>
  <si>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</si>
  <si>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</si>
  <si>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</si>
  <si>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</si>
  <si>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</si>
  <si>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</si>
  <si>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</si>
  <si>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</si>
  <si>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</si>
  <si>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</si>
  <si>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</si>
  <si>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</si>
  <si>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</si>
  <si>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</si>
  <si>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</si>
  <si>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</si>
  <si>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</si>
  <si>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</si>
  <si>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</si>
  <si>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</si>
  <si>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</si>
  <si>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</si>
  <si>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</si>
  <si>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</si>
  <si>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</si>
  <si>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</si>
  <si>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</si>
  <si>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</si>
  <si>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</si>
  <si>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</si>
  <si>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</si>
  <si>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</si>
  <si>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</si>
  <si>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</si>
  <si>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</si>
  <si>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</si>
  <si>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</si>
  <si>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</si>
  <si>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</si>
  <si>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</si>
  <si>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</si>
  <si>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</si>
  <si>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</si>
  <si>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</si>
  <si>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</si>
  <si>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</si>
  <si>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</si>
  <si>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</si>
  <si>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</si>
  <si>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</si>
  <si>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</si>
  <si>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</si>
  <si>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</si>
  <si>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</si>
  <si>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</si>
  <si>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</si>
  <si>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</si>
  <si>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</si>
  <si>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</si>
  <si>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</si>
  <si>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</si>
  <si>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</si>
  <si>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</si>
  <si>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</si>
  <si>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</si>
  <si>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</si>
  <si>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</si>
  <si>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</si>
  <si>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</si>
  <si>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</si>
  <si>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</si>
  <si>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</si>
  <si>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</si>
  <si>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</si>
  <si>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</si>
  <si>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</si>
  <si>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</si>
  <si>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</si>
  <si>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</si>
  <si>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</si>
  <si>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</si>
  <si>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</si>
  <si>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</si>
  <si>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</si>
  <si>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</si>
  <si>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</si>
  <si>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</si>
  <si>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</si>
  <si>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</si>
  <si>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</si>
  <si>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</si>
  <si>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</si>
  <si>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</si>
  <si>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</si>
  <si>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</si>
  <si>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</si>
  <si>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</si>
  <si>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</si>
  <si>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</si>
  <si>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</si>
  <si>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</si>
  <si>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</si>
  <si>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</si>
  <si>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</si>
  <si>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</si>
  <si>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</si>
  <si>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</si>
  <si>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</si>
  <si>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</si>
  <si>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</si>
  <si>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</si>
  <si>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</si>
  <si>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</si>
  <si>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</si>
  <si>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</si>
  <si>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</si>
  <si>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</si>
  <si>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</si>
  <si>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</si>
  <si>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</si>
  <si>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</si>
  <si>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</si>
  <si>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</si>
  <si>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</si>
  <si>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</si>
  <si>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</si>
  <si>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</si>
  <si>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</si>
  <si>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</si>
  <si>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</si>
  <si>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</si>
  <si>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</si>
  <si>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</si>
  <si>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</si>
  <si>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</si>
  <si>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</si>
  <si>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</si>
  <si>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</si>
  <si>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</si>
  <si>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</si>
  <si>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</si>
  <si>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</si>
  <si>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</si>
  <si>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</si>
  <si>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</si>
  <si>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</si>
  <si>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</si>
  <si>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</si>
  <si>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</si>
  <si>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</si>
  <si>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</si>
  <si>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</si>
  <si>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</si>
  <si>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</si>
  <si>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</si>
  <si>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</si>
  <si>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</si>
  <si>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</si>
  <si>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</si>
  <si>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</si>
  <si>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</si>
  <si>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</si>
  <si>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</si>
  <si>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</si>
  <si>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</si>
  <si>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</si>
  <si>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</si>
  <si>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</si>
  <si>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</si>
  <si>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</si>
  <si>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</si>
  <si>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</si>
  <si>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</si>
  <si>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</si>
  <si>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</si>
  <si>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</si>
  <si>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</si>
  <si>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</si>
  <si>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</si>
  <si>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</si>
  <si>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</si>
  <si>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</si>
  <si>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</si>
  <si>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</si>
  <si>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</si>
  <si>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</si>
  <si>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</si>
  <si>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</si>
  <si>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</si>
  <si>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</si>
  <si>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</si>
  <si>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</si>
  <si>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</si>
  <si>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</si>
  <si>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</si>
  <si>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</si>
  <si>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</si>
  <si>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</si>
  <si>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</si>
  <si>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</si>
  <si>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</si>
  <si>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</si>
  <si>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</si>
  <si>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</si>
  <si>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</si>
  <si>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</si>
  <si>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</si>
  <si>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</si>
  <si>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</si>
  <si>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</si>
  <si>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</si>
  <si>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</si>
  <si>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</si>
  <si>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</si>
  <si>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</si>
  <si>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</si>
  <si>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</si>
  <si>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</si>
  <si>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</si>
  <si>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</si>
  <si>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</si>
  <si>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</si>
  <si>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</si>
  <si>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</si>
  <si>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</si>
  <si>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</si>
  <si>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</si>
  <si>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</si>
  <si>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</si>
  <si>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</si>
  <si>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</si>
  <si>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</si>
  <si>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</si>
  <si>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</si>
  <si>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</si>
  <si>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</si>
  <si>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</si>
  <si>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</si>
  <si>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</si>
  <si>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</si>
  <si>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</si>
  <si>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</si>
  <si>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</si>
  <si>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</si>
  <si>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</si>
  <si>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</si>
  <si>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</si>
  <si>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</si>
  <si>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</si>
  <si>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</si>
  <si>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</si>
  <si>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</si>
  <si>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</si>
  <si>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</si>
  <si>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</si>
  <si>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</si>
  <si>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</si>
  <si>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</si>
  <si>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</si>
  <si>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</si>
  <si>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</si>
  <si>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</si>
  <si>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</si>
  <si>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</si>
  <si>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</si>
  <si>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</si>
  <si>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</si>
  <si>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</si>
  <si>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</si>
  <si>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</si>
  <si>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</si>
  <si>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</si>
  <si>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</si>
  <si>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</si>
  <si>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</si>
  <si>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</si>
  <si>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</si>
  <si>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</si>
  <si>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</si>
  <si>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</si>
  <si>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</si>
  <si>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</si>
  <si>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</si>
  <si>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</si>
  <si>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</si>
  <si>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</si>
  <si>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</si>
  <si>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</si>
  <si>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</si>
  <si>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</si>
  <si>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</si>
  <si>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</si>
  <si>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</si>
  <si>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</si>
  <si>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</si>
  <si>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</si>
  <si>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</si>
  <si>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</si>
  <si>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</si>
  <si>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</si>
  <si>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</si>
  <si>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</si>
  <si>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</si>
  <si>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</si>
  <si>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</si>
  <si>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</si>
  <si>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</si>
  <si>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</si>
  <si>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</si>
  <si>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</si>
  <si>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</si>
  <si>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</si>
  <si>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</si>
  <si>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</si>
  <si>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</si>
  <si>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</si>
  <si>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</si>
  <si>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</si>
  <si>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</si>
  <si>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</si>
  <si>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</si>
  <si>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</si>
  <si>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</si>
  <si>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</si>
  <si>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</si>
  <si>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</si>
  <si>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</si>
  <si>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</si>
  <si>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</si>
  <si>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</si>
  <si>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</si>
  <si>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</si>
  <si>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</si>
  <si>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</si>
  <si>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</si>
  <si>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</si>
  <si>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</si>
  <si>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</si>
  <si>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</si>
  <si>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</si>
  <si>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</si>
  <si>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</si>
  <si>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</si>
  <si>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</si>
  <si>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</si>
  <si>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</si>
  <si>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</si>
  <si>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</si>
  <si>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</si>
  <si>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</si>
  <si>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</si>
  <si>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</si>
  <si>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</si>
  <si>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</si>
  <si>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</si>
  <si>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</si>
  <si>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</si>
  <si>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</si>
  <si>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</si>
  <si>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</si>
  <si>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</si>
  <si>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</si>
  <si>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</si>
  <si>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</si>
  <si>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</si>
  <si>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</si>
  <si>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</si>
  <si>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</si>
  <si>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</si>
  <si>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</si>
  <si>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</si>
  <si>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</si>
  <si>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</si>
  <si>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</si>
  <si>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</si>
  <si>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</si>
  <si>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</si>
  <si>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</si>
  <si>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</si>
  <si>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</si>
  <si>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</si>
  <si>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</si>
  <si>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</si>
  <si>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</si>
  <si>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</si>
  <si>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</si>
  <si>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</si>
  <si>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</si>
  <si>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</si>
  <si>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</si>
  <si>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</si>
  <si>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</si>
  <si>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</si>
  <si>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</si>
  <si>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</si>
  <si>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</si>
  <si>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</si>
  <si>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</si>
  <si>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</si>
  <si>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</si>
  <si>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</si>
  <si>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</si>
  <si>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</si>
  <si>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</si>
  <si>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</si>
  <si>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</si>
  <si>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</si>
  <si>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</si>
  <si>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</si>
  <si>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</si>
  <si>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</si>
  <si>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</si>
  <si>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</si>
  <si>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</si>
  <si>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</si>
  <si>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</si>
  <si>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</si>
  <si>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</si>
  <si>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</si>
  <si>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</si>
  <si>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</si>
  <si>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</si>
  <si>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</si>
  <si>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</si>
  <si>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</si>
  <si>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</si>
  <si>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</si>
  <si>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</si>
  <si>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</si>
  <si>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</si>
  <si>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</si>
  <si>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</si>
  <si>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</si>
  <si>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</si>
  <si>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</si>
  <si>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</si>
  <si>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</si>
  <si>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</si>
  <si>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</si>
  <si>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</si>
  <si>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</si>
  <si>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</si>
  <si>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</si>
  <si>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</si>
  <si>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</si>
  <si>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</si>
  <si>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</si>
  <si>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</si>
  <si>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</si>
  <si>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</si>
  <si>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</si>
  <si>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</si>
  <si>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</si>
  <si>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</si>
  <si>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</si>
  <si>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</si>
  <si>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</si>
  <si>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</si>
  <si>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</si>
  <si>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</si>
  <si>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</si>
  <si>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</si>
  <si>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</si>
  <si>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</si>
  <si>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</si>
  <si>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</si>
  <si>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</si>
  <si>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</si>
  <si>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</si>
  <si>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</si>
  <si>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</si>
  <si>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</si>
  <si>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</si>
  <si>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</si>
  <si>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</si>
  <si>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</si>
  <si>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</si>
  <si>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</si>
  <si>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</si>
  <si>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</si>
  <si>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</si>
  <si>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</si>
  <si>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</si>
  <si>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</si>
  <si>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</si>
  <si>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</si>
  <si>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</si>
  <si>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</si>
  <si>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</si>
  <si>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</si>
  <si>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</si>
  <si>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</si>
  <si>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</si>
  <si>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</si>
  <si>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</si>
  <si>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</si>
  <si>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</si>
  <si>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</si>
  <si>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</si>
  <si>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</si>
  <si>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</si>
  <si>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</si>
  <si>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</si>
  <si>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</si>
  <si>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</si>
  <si>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</si>
  <si>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</si>
  <si>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</si>
  <si>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</si>
  <si>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</si>
  <si>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</si>
  <si>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</si>
  <si>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</si>
  <si>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</si>
  <si>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</si>
  <si>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</si>
  <si>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</si>
  <si>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</si>
  <si>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</si>
  <si>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</si>
  <si>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</si>
  <si>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</si>
  <si>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</si>
  <si>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</si>
  <si>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</si>
  <si>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</si>
  <si>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</si>
  <si>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</si>
  <si>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</si>
  <si>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</si>
  <si>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</si>
  <si>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</si>
  <si>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</si>
  <si>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</si>
  <si>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</si>
  <si>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</si>
  <si>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</si>
  <si>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</si>
  <si>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</si>
  <si>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</si>
  <si>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</si>
  <si>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</si>
  <si>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</si>
  <si>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</si>
  <si>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</si>
  <si>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</si>
  <si>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</si>
  <si>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</si>
  <si>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</si>
  <si>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</si>
  <si>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</si>
  <si>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</si>
  <si>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</si>
  <si>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</si>
  <si>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</si>
  <si>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</si>
  <si>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</si>
  <si>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</si>
  <si>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</si>
  <si>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</si>
  <si>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</si>
  <si>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</si>
  <si>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</si>
  <si>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</si>
  <si>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</si>
  <si>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</si>
  <si>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</si>
  <si>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</si>
  <si>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</si>
  <si>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</si>
  <si>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</si>
  <si>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</si>
  <si>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</si>
  <si>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</si>
  <si>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</si>
  <si>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</si>
  <si>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</si>
  <si>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</si>
  <si>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</si>
  <si>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</si>
  <si>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</si>
  <si>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</si>
  <si>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</si>
  <si>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</si>
  <si>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</si>
  <si>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</si>
  <si>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</si>
  <si>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</si>
  <si>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</si>
  <si>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</si>
  <si>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</si>
  <si>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</si>
  <si>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</si>
  <si>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</si>
  <si>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</si>
  <si>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</si>
  <si>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</si>
  <si>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</si>
  <si>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</si>
  <si>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</si>
  <si>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</si>
  <si>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</si>
  <si>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</si>
  <si>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</si>
  <si>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</si>
  <si>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</si>
  <si>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</si>
  <si>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</si>
  <si>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</si>
  <si>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</si>
  <si>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</si>
  <si>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</si>
  <si>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</si>
  <si>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</si>
  <si>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</si>
  <si>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</si>
  <si>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</si>
  <si>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</si>
  <si>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</si>
  <si>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</si>
  <si>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</si>
  <si>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</si>
  <si>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</si>
  <si>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</si>
  <si>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</si>
  <si>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</si>
  <si>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</si>
  <si>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</si>
  <si>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</si>
  <si>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</si>
  <si>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</si>
  <si>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</si>
  <si>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</si>
  <si>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</si>
  <si>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</si>
  <si>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</si>
  <si>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</si>
  <si>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</si>
  <si>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</si>
  <si>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</si>
  <si>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</si>
  <si>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</si>
  <si>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</si>
  <si>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</si>
  <si>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</si>
  <si>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</si>
  <si>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</si>
  <si>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</si>
  <si>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</si>
  <si>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</si>
  <si>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</si>
  <si>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</si>
  <si>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</si>
  <si>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</si>
  <si>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</si>
  <si>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</si>
  <si>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</si>
  <si>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</si>
  <si>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</si>
  <si>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</si>
  <si>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</si>
  <si>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</si>
  <si>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</si>
  <si>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</si>
  <si>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</si>
  <si>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</si>
  <si>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</si>
  <si>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</si>
  <si>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</si>
  <si>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</si>
  <si>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</si>
  <si>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</si>
  <si>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</si>
  <si>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</si>
  <si>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</si>
  <si>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</si>
  <si>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</si>
  <si>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</si>
  <si>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</si>
  <si>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</si>
  <si>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</si>
  <si>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</si>
  <si>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</si>
  <si>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</si>
  <si>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</si>
  <si>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</si>
  <si>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</si>
  <si>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</si>
  <si>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</si>
  <si>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</si>
  <si>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</si>
  <si>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</si>
  <si>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</si>
  <si>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</si>
  <si>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</si>
  <si>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</si>
  <si>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</si>
  <si>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</si>
  <si>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</si>
  <si>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</si>
  <si>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</si>
  <si>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</si>
  <si>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</si>
  <si>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</si>
  <si>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</si>
  <si>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</si>
  <si>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</si>
  <si>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</si>
  <si>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</si>
  <si>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</si>
  <si>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</si>
  <si>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</si>
  <si>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</si>
  <si>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</si>
  <si>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</si>
  <si>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</si>
  <si>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</si>
  <si>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</si>
  <si>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</si>
  <si>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</si>
  <si>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</si>
  <si>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</si>
  <si>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</si>
  <si>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</si>
  <si>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</si>
  <si>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</si>
  <si>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</si>
  <si>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</si>
  <si>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</si>
  <si>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</si>
  <si>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</si>
  <si>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</si>
  <si>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</si>
  <si>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</si>
  <si>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</si>
  <si>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</si>
  <si>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</si>
  <si>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</si>
  <si>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</si>
  <si>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</si>
  <si>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</si>
  <si>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</si>
  <si>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</si>
  <si>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</si>
  <si>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</si>
  <si>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</si>
  <si>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</si>
  <si>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</si>
  <si>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</si>
  <si>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</si>
  <si>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</si>
  <si>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</si>
  <si>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</si>
  <si>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</si>
  <si>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</si>
  <si>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</si>
  <si>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</si>
  <si>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</si>
  <si>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</si>
  <si>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</si>
  <si>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</si>
  <si>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</si>
  <si>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</si>
  <si>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</si>
  <si>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</si>
  <si>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</si>
  <si>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</si>
  <si>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</si>
  <si>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</si>
  <si>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</si>
  <si>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</si>
  <si>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</si>
  <si>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</si>
  <si>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</si>
  <si>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</si>
  <si>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</si>
  <si>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</si>
  <si>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</si>
  <si>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</si>
  <si>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</si>
  <si>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</si>
  <si>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</si>
  <si>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</si>
  <si>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</si>
  <si>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</si>
  <si>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</si>
  <si>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</si>
  <si>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</si>
  <si>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</si>
  <si>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</si>
  <si>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</si>
  <si>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</si>
  <si>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</si>
  <si>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</si>
  <si>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</si>
  <si>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</si>
  <si>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</si>
  <si>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</si>
  <si>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</si>
  <si>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</si>
  <si>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</si>
  <si>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</si>
  <si>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</si>
  <si>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</si>
  <si>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</si>
  <si>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</si>
  <si>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</si>
  <si>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</si>
  <si>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</si>
  <si>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</si>
  <si>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</si>
  <si>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</si>
  <si>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</si>
  <si>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</si>
  <si>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</si>
  <si>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</si>
  <si>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</si>
  <si>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</si>
  <si>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</si>
  <si>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</si>
  <si>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</si>
  <si>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</si>
  <si>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</si>
  <si>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</si>
  <si>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</si>
  <si>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</si>
  <si>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</si>
  <si>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</si>
  <si>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</si>
  <si>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</si>
  <si>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</si>
  <si>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</si>
  <si>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</si>
  <si>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</si>
  <si>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</si>
  <si>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</si>
  <si>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</si>
  <si>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</si>
  <si>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</si>
  <si>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</si>
  <si>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</si>
  <si>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</si>
  <si>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</si>
  <si>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</si>
  <si>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</si>
  <si>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</si>
  <si>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</si>
  <si>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</si>
  <si>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</si>
  <si>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</si>
  <si>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</si>
  <si>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</si>
  <si>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</si>
  <si>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</si>
  <si>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</si>
  <si>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</si>
  <si>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</si>
  <si>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</si>
  <si>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</si>
  <si>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</si>
  <si>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</si>
  <si>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</si>
  <si>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</si>
  <si>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</si>
  <si>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</si>
  <si>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</si>
  <si>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</si>
  <si>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</si>
  <si>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</si>
  <si>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</si>
  <si>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</si>
  <si>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</si>
  <si>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</si>
  <si>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</si>
  <si>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</si>
  <si>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</si>
  <si>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</si>
  <si>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</si>
  <si>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</si>
  <si>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</si>
  <si>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</si>
  <si>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</si>
  <si>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</si>
  <si>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</si>
  <si>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</si>
  <si>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</si>
  <si>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</si>
  <si>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</si>
  <si>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</si>
  <si>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</si>
  <si>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</si>
  <si>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</si>
  <si>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</si>
  <si>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</si>
  <si>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</si>
  <si>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</si>
  <si>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</si>
  <si>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</si>
  <si>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</si>
  <si>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</si>
  <si>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</si>
  <si>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</si>
  <si>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</si>
  <si>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</si>
  <si>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</si>
  <si>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</si>
  <si>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</si>
  <si>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</si>
  <si>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</si>
  <si>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</si>
  <si>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</si>
  <si>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</si>
  <si>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</si>
  <si>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</si>
  <si>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</si>
  <si>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</si>
  <si>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</si>
  <si>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</si>
  <si>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</si>
  <si>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</si>
  <si>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</si>
  <si>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</si>
  <si>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</si>
  <si>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</si>
  <si>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</si>
  <si>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</si>
  <si>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</si>
  <si>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</si>
  <si>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</si>
  <si>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</si>
  <si>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</si>
  <si>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</si>
  <si>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</si>
  <si>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</si>
  <si>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</si>
  <si>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</si>
  <si>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</si>
  <si>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</si>
  <si>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</si>
  <si>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</si>
  <si>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</si>
  <si>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</si>
  <si>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</si>
  <si>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</si>
  <si>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</si>
  <si>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</si>
  <si>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</si>
  <si>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</si>
  <si>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</si>
  <si>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</si>
  <si>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</si>
  <si>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</si>
  <si>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</si>
  <si>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</si>
  <si>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</si>
  <si>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</si>
  <si>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</si>
  <si>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</si>
  <si>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</si>
  <si>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</si>
  <si>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</si>
  <si>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</si>
  <si>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</si>
  <si>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</si>
  <si>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</si>
  <si>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</si>
  <si>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</si>
  <si>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</si>
  <si>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</si>
  <si>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</si>
  <si>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</si>
  <si>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</si>
  <si>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</si>
  <si>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</si>
  <si>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</si>
  <si>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</si>
  <si>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</si>
  <si>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</si>
  <si>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</si>
  <si>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</si>
  <si>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</si>
  <si>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</si>
  <si>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</si>
  <si>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</si>
  <si>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</si>
  <si>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</si>
  <si>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</si>
  <si>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</si>
  <si>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</si>
  <si>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</si>
  <si>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</si>
  <si>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</si>
  <si>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</si>
  <si>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</si>
  <si>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</si>
  <si>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</si>
  <si>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</si>
  <si>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</si>
  <si>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</si>
  <si>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</si>
  <si>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</si>
  <si>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</si>
  <si>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</si>
  <si>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</si>
  <si>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</si>
  <si>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</si>
  <si>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</si>
  <si>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</si>
  <si>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</si>
  <si>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</si>
  <si>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</si>
  <si>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</si>
  <si>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</si>
  <si>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</si>
  <si>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</si>
  <si>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</si>
  <si>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</si>
  <si>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</si>
  <si>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</si>
  <si>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</si>
  <si>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</si>
  <si>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</si>
  <si>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</si>
  <si>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</si>
  <si>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</si>
  <si>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</si>
  <si>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</si>
  <si>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</si>
  <si>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</si>
  <si>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</si>
  <si>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</si>
  <si>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</si>
  <si>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</si>
  <si>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</si>
  <si>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</si>
  <si>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</si>
  <si>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</si>
  <si>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</si>
  <si>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</si>
  <si>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</si>
  <si>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</si>
  <si>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</si>
  <si>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</si>
  <si>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</si>
  <si>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</si>
  <si>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</si>
  <si>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</si>
  <si>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</si>
  <si>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</si>
  <si>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</si>
  <si>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</si>
  <si>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</si>
  <si>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</si>
  <si>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</si>
  <si>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</si>
  <si>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</si>
  <si>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</si>
  <si>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</si>
  <si>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</si>
  <si>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</si>
  <si>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</si>
  <si>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</si>
  <si>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</si>
  <si>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</si>
  <si>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</si>
  <si>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</si>
  <si>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</si>
  <si>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</si>
  <si>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</si>
  <si>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</si>
  <si>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</si>
  <si>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</si>
  <si>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</si>
  <si>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</si>
  <si>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</si>
  <si>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</si>
  <si>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</si>
  <si>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</si>
  <si>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</si>
  <si>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</si>
  <si>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</si>
  <si>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</si>
  <si>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</si>
  <si>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</si>
  <si>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</si>
  <si>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</si>
  <si>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</si>
  <si>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</si>
  <si>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</si>
  <si>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</si>
  <si>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</si>
  <si>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</si>
  <si>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</si>
  <si>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</si>
  <si>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</si>
  <si>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</si>
  <si>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</si>
  <si>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</si>
  <si>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</si>
  <si>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</si>
  <si>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</si>
  <si>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</si>
  <si>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</si>
  <si>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</si>
  <si>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</si>
  <si>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</si>
  <si>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</si>
  <si>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</si>
  <si>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</si>
  <si>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</si>
  <si>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</si>
  <si>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</si>
  <si>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</si>
  <si>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</si>
  <si>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</si>
  <si>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</si>
  <si>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</si>
  <si>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</si>
  <si>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</si>
  <si>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</si>
  <si>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</si>
  <si>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</si>
  <si>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</si>
  <si>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</si>
  <si>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</si>
  <si>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</si>
  <si>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</si>
  <si>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</si>
  <si>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</si>
  <si>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</si>
  <si>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</si>
  <si>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</si>
  <si>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</si>
  <si>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</si>
  <si>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</si>
  <si>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</si>
  <si>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</si>
  <si>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</si>
  <si>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</si>
  <si>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</si>
  <si>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</si>
  <si>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</si>
  <si>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</si>
  <si>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</si>
  <si>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</si>
  <si>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</si>
  <si>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</si>
  <si>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</si>
  <si>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</si>
  <si>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</si>
  <si>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</si>
  <si>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</si>
  <si>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</si>
  <si>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</si>
  <si>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</si>
  <si>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</si>
  <si>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</si>
  <si>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</si>
  <si>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</si>
  <si>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</si>
  <si>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</si>
  <si>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</si>
  <si>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</si>
  <si>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</si>
  <si>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</si>
  <si>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</si>
  <si>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</si>
  <si>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</si>
  <si>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</si>
  <si>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</si>
  <si>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</si>
  <si>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</si>
  <si>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</si>
  <si>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</si>
  <si>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</si>
  <si>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</si>
  <si>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</si>
  <si>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</si>
  <si>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</si>
  <si>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</si>
  <si>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</si>
  <si>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</si>
  <si>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</si>
  <si>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</si>
  <si>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</si>
  <si>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</si>
  <si>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</si>
  <si>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</si>
  <si>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</si>
  <si>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</si>
  <si>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</si>
  <si>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</si>
  <si>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</si>
  <si>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</si>
  <si>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</si>
  <si>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</si>
  <si>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</si>
  <si>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</si>
  <si>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</si>
  <si>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</si>
  <si>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</si>
  <si>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</si>
  <si>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</si>
  <si>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</si>
  <si>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</si>
  <si>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 xml:space="preserve">100 min </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</si>
  <si>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</si>
  <si>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</si>
  <si>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</si>
  <si>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</si>
  <si>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</si>
  <si>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</si>
  <si>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</si>
  <si>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</si>
  <si>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</si>
  <si>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</si>
  <si>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</si>
  <si>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</si>
  <si>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</si>
  <si>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</si>
  <si>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</si>
  <si>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EM Team need 30 min</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</si>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</sst>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323.45725289351685</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0.15070196759188548</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3.4127893515687902E-2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45986.405678819443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45986.405678819443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45986.405678819443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45986.405678819443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45986.405678819443</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45986.405678819443</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45986.405678819443</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45986.405678819443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45986.405678819443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45986.405678819443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45986.405678819443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45986.405678819443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45986.405678819443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45986.405678819443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45986.405678819443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45986.405678819443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45986.405678819443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45986.405678819443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45986.405678819443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45986.405678819443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45986.405678819443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45986.405678819443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45986.405678819443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45986.405678819443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45986.405678819443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45986.405678819443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45986.405678819443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45986.405678819443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45986.405678819443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45986.405678819443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45986.405678819443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45986.405678819443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45986.405678819443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45986.405678819443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45986.405678819443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45986.405678819443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45986.405678819443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45986.405678819443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45986.405678819443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45986.405678819443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45986.405678819443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45986.405678819443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45986.405678819443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45986.405678819443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45986.405678819443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45986.405678819443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45986.405678819443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45986.405678819443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45986.405678819443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45986.405678819443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45986.405678819443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45986.405678819443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45986.405678819443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45986.405678819443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45986.405678819443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45986.405678819443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45986.405678819443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45986.405678819443</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161.40584085648152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2.0182598379615229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0.54264641203917563</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22343</v>
      </c>
      <c r="E6" s="102" t="s">
        <v>39021</v>
      </c>
      <c r="F6" s="103"/>
      <c r="G6" s="104" t="str">
        <f ca="1">IFERROR(NOW()-#REF!,"-")</f>
        <v>-</v>
      </c>
      <c r="H6" s="103">
        <v>45986.191053240742</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3</v>
      </c>
      <c r="D7" s="18" t="s">
        <v>24088</v>
      </c>
      <c r="E7" s="102" t="s">
        <v>39021</v>
      </c>
      <c r="F7" s="103">
        <v>45986.362685185188</v>
      </c>
      <c r="G7" s="104">
        <f ca="1">IFERROR(NOW()-F7,"-")</f>
        <v>4.299363425525371E-2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45986.405678819443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45986.405678819443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24088</v>
      </c>
      <c r="E10" s="102"/>
      <c r="F10" s="103"/>
      <c r="G10" s="104">
        <f ca="1">IFERROR(NOW()-F10,"-")</f>
        <v>45986.405678819443</v>
      </c>
      <c r="H10" s="103"/>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45986.405678819443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45986.405678819443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45986.405678819443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45986.405678819443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45986.405678819443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45986.405678819443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45986.405678819443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45986.405678819443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45986.405678819443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45986.405678819443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45986.405678819443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45986.405678819443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45986.405678819443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45986.405678819443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45986.405678819443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45986.405678819443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45986.405678819443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45986.405678819443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45986.405678819443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45986.405678819443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45986.405678819443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45986.405678819443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45986.405678819443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45986.405678819443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45986.405678819443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45986.405678819443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45986.405678819443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45986.405678819443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45986.405678819443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45986.405678819443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45986.405678819443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45986.405678819443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45986.405678819443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45986.405678819443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45986.405678819443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45986.405678819443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45986.405678819443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45986.405678819443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45986.405678819443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45986.405678819443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45986.405678819443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45986.405678819443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45986.405678819443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45986.405678819443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45986.405678819443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45986.405678819443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45986.405678819443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45986.405678819443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45986.405678819443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45986.405678819443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45986.405678819443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45986.405678819443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45986.405678819443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45986.405678819443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45986.405678819443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45986.405678819443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45986.405678819443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45986.405678819443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45986.405678819443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45986.405678819443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45986.405678819443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45986.405678819443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45986.405678819443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45986.405678819443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45986.405678819443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45986.405678819443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45986.405678819443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45986.405678819443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45986.405678819443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45986.405678819443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45986.405678819443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45986.405678819443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45986.405678819443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45986.405678819443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45986.405678819443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45986.405678819443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45986.405678819443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45986.405678819443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45986.405678819443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45986.405678819443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45986.405678819443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45986.405678819443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45986.405678819443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45986.405678819443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45986.405678819443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45986.405678819443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45986.405678819443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45986.405678819443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45986.405678819443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45986.405678819443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45986.405678819443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45986.405678819443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45986.405678819443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45986.405678819443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45986.405678819443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45986.405678819443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45986.405678819443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45986.405678819443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45986.405678819443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45986.405678819443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45986.405678819443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45986.405678819443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45986.405678819443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45986.405678819443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45986.405678819443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45986.405678819443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45986.405678819443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45986.405678819443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45986.405678819443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45986.405678819443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45986.405678819443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45986.405678819443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45986.405678819443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45986.405678819443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45986.405678819443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45986.405678819443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45986.405678819443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45986.405678819443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45986.405678819443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E4" sqref="E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45986.405678819443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45986.405678819443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45986.405678819443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45986.405678819443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45986.405678819443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45986.405678819443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45986.405678819443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45986.405678819443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45986.405678819443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45986.405678819443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45986.405678819443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45986.405678819443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45986.405678819443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45986.405678819443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45986.405678819443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45986.405678819443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45986.405678819443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45986.405678819443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45986.405678819443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45986.405678819443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45986.405678819443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45986.405678819443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45986.405678819443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45986.405678819443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45986.405678819443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45986.405678819443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45986.405678819443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45986.405678819443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45986.405678819443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45986.405678819443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45986.405678819443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45986.405678819443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45986.405678819443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45986.405678819443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45986.405678819443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45986.405678819443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45986.405678819443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45986.405678819443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45986.405678819443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45986.405678819443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45986.405678819443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45986.405678819443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45986.405678819443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45986.405678819443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45986.405678819443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45986.405678819443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45986.405678819443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45986.405678819443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45986.405678819443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45986.405678819443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45986.405678819443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45986.405678819443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45986.405678819443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45986.405678819443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45986.405678819443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45986.405678819443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45986.405678819443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45986.405678819443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45986.405678819443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45986.405678819443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45986.405678819443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45986.405678819443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45986.405678819443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45986.405678819443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45986.405678819443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45986.405678819443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45986.405678819443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45986.405678819443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45986.405678819443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45986.405678819443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45986.405678819443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45986.405678819443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45986.405678819443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45986.405678819443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45986.405678819443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45986.405678819443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45986.405678819443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45986.405678819443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45986.405678819443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45986.405678819443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45986.405678819443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45986.405678819443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45986.405678819443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45986.405678819443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45986.405678819443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45986.405678819443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45986.405678819443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45986.405678819443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45986.405678819443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45986.405678819443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45986.405678819443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45986.405678819443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45986.405678819443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45986.405678819443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45986.405678819443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45986.405678819443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45986.405678819443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45986.405678819443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45986.405678819443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45986.405678819443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45986.405678819443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45986.405678819443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45986.405678819443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45986.405678819443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45986.405678819443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45986.405678819443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45986.405678819443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45986.405678819443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45986.405678819443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45986.405678819443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45986.405678819443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45986.405678819443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45986.405678819443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45986.405678819443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45986.405678819443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45986.405678819443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45986.405678819443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45986.405678819443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45986.405678819443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45986.405678819443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45986.405678819443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45986.405678819443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45986.405678819443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45986.405678819443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45986.405678819443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45986.405678819443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45986.405678819443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45986.405678819443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45986.405678819443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45986.405678819443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45986.405678819443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45986.405678819443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45986.405678819443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45986.405678819443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45986.405678819443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45986.405678819443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45986.405678819443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45986.405678819443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45986.405678819443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45986.405678819443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45986.405678819443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45986.405678819443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45986.405678819443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45986.405678819443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45986.405678819443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45986.405678819443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45986.405678819443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45986.405678819443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45986.405678819443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45986.405678819443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45986.405678819443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45986.405678819443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45986.405678819443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45986.405678819443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45986.405678819443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45986.405678819443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45986.405678819443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45986.405678819443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45986.405678819443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45986.405678819443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45986.405678819443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45986.405678819443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45986.405678819443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45986.405678819443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45986.405678819443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45986.405678819443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45986.405678819443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45986.405678819443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45986.405678819443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45986.405678819443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45986.405678819443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45986.405678819443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45986.405678819443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45986.405678819443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45986.405678819443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45986.405678819443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45986.405678819443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45986.405678819443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45986.405678819443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45986.405678819443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45986.405678819443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45986.405678819443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45986.405678819443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45986.405678819443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45986.405678819443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45986.405678819443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45986.405678819443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45986.405678819443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45986.405678819443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45986.405678819443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45986.405678819443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45986.405678819443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45986.405678819443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45986.405678819443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45986.405678819443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45986.405678819443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45986.405678819443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45986.405678819443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45986.405678819443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45986.405678819443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45986.405678819443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45986.405678819443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45986.405678819443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45986.405678819443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45986.405678819443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45986.405678819443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45986.405678819443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45986.405678819443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45986.405678819443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45986.405678819443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45986.405678819443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45986.405678819443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45986.405678819443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45986.405678819443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45986.405678819443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45986.405678819443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45986.405678819443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45986.405678819443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45986.405678819443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45986.405678819443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45986.405678819443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45986.405678819443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45986.405678819443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45986.405678819443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45986.405678819443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45986.405678819443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45986.405678819443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45986.405678819443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45986.405678819443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45986.405678819443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45986.405678819443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45986.405678819443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45986.405678819443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45986.405678819443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45986.405678819443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45986.405678819443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45986.405678819443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45986.405678819443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45986.405678819443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45986.405678819443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45986.405678819443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45986.405678819443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45986.405678819443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45986.405678819443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45986.405678819443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45986.405678819443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45986.405678819443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45986.405678819443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45986.405678819443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45986.405678819443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45986.405678819443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45986.405678819443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45986.405678819443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45986.405678819443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45986.405678819443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45986.405678819443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45986.405678819443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45986.405678819443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45986.405678819443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45986.405678819443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45986.405678819443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45986.405678819443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45986.405678819443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45986.405678819443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45986.405678819443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45986.405678819443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45986.405678819443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45986.405678819443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45986.405678819443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45986.405678819443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45986.405678819443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45986.405678819443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45986.405678819443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45986.405678819443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45986.405678819443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45986.405678819443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45986.405678819443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45986.405678819443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45986.405678819443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45986.405678819443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45986.405678819443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45986.405678819443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45986.405678819443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45986.405678819443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45986.405678819443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45986.405678819443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45986.405678819443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45986.405678819443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45986.405678819443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45986.405678819443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45986.405678819443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45986.405678819443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45986.405678819443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45986.405678819443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45986.405678819443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45986.405678819443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45986.405678819443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45986.405678819443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45986.405678819443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45986.405678819443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45986.405678819443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45986.405678819443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45986.405678819443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45986.405678819443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45986.405678819443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45986.405678819443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45986.405678819443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45986.405678819443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45986.405678819443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45986.405678819443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45986.405678819443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45986.405678819443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45986.405678819443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45986.405678819443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45986.405678819443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45986.405678819443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45986.405678819443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45986.405678819443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45986.405678819443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45986.405678819443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45986.405678819443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45986.405678819443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45986.405678819443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45986.405678819443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45986.405678819443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45986.405678819443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45986.405678819443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45986.405678819443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45986.405678819443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45986.405678819443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45986.405678819443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45986.405678819443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45986.405678819443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45986.405678819443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45986.405678819443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45986.405678819443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45986.405678819443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45986.405678819443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45986.405678819443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45986.405678819443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45986.405678819443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45986.405678819443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45986.405678819443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45986.405678819443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45986.405678819443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45986.405678819443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45986.405678819443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45986.405678819443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45986.405678819443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45986.405678819443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45986.405678819443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45986.405678819443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45986.405678819443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45986.405678819443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45986.405678819443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45986.405678819443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45986.405678819443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45986.405678819443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45986.405678819443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45986.405678819443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45986.405678819443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45986.405678819443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45986.405678819443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45986.405678819443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45986.405678819443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45986.405678819443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45986.405678819443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45986.405678819443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45986.405678819443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45986.405678819443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45986.405678819443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45986.405678819443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45986.405678819443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45986.405678819443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45986.405678819443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45986.405678819443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45986.405678819443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45986.405678819443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45986.405678819443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45986.405678819443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45986.405678819443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45986.405678819443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45986.405678819443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45986.405678819443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45986.405678819443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45986.405678819443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45986.405678819443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45986.405678819443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45986.405678819443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45986.405678819443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45986.405678819443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45986.405678819443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45986.405678819443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45986.405678819443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45986.405678819443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45986.405678819443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45986.405678819443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45986.405678819443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45986.405678819443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45986.405678819443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45986.405678819443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45986.405678819443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45986.405678819443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45986.405678819443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45986.405678819443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45986.405678819443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45986.405678819443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45986.405678819443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45986.405678819443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45986.405678819443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45986.405678819443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45986.405678819443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45986.405678819443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45986.405678819443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45986.405678819443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45986.405678819443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45986.405678819443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45986.405678819443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45986.405678819443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45986.405678819443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45986.405678819443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45986.405678819443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45986.405678819443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45986.405678819443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45986.405678819443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45986.405678819443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45986.405678819443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45986.405678819443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45986.405678819443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45986.405678819443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45986.405678819443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45986.405678819443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45986.405678819443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45986.405678819443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45986.405678819443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45986.405678819443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45986.405678819443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45986.405678819443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45986.405678819443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45986.405678819443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45986.405678819443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45986.405678819443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45986.405678819443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45986.405678819443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45986.405678819443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45986.405678819443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45986.405678819443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45986.405678819443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45986.405678819443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45986.405678819443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45986.405678819443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45986.405678819443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45986.405678819443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45986.405678819443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45986.405678819443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45986.405678819443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45986.405678819443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45986.405678819443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45986.405678819443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45986.405678819443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45986.405678819443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45986.405678819443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45986.405678819443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45986.405678819443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45986.405678819443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45986.405678819443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45986.405678819443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45986.405678819443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45986.405678819443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45986.405678819443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45986.405678819443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45986.405678819443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45986.405678819443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45986.405678819443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45986.405678819443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45986.405678819443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45986.405678819443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45986.405678819443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45986.405678819443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45986.405678819443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45986.405678819443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45986.405678819443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45986.405678819443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45986.405678819443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45986.405678819443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45986.405678819443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45986.405678819443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45986.405678819443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45986.405678819443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45986.405678819443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45986.405678819443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45986.405678819443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45986.405678819443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45986.405678819443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45986.405678819443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45986.405678819443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45986.405678819443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45986.405678819443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45986.405678819443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45986.405678819443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45986.405678819443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45986.405678819443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45986.405678819443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45986.405678819443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45986.405678819443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45986.405678819443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45986.405678819443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45986.405678819443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45986.405678819443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45986.405678819443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45986.405678819443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45986.405678819443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45986.405678819443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45986.405678819443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45986.405678819443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45986.405678819443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45986.405678819443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45986.405678819443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45986.405678819443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45986.405678819443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45986.405678819443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45986.405678819443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45986.405678819443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45986.405678819443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45986.405678819443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45986.405678819443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45986.405678819443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45986.405678819443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45986.405678819443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45986.405678819443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45986.405678819443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45986.405678819443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45986.405678819443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45986.405678819443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45986.405678819443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45986.405678819443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45986.405678819443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45986.405678819443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45986.405678819443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45986.405678819443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45986.405678819443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45986.405678819443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45986.405678819443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45986.405678819443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45986.405678819443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45986.405678819443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45986.405678819443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45986.405678819443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45986.405678819443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45986.405678819443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45986.405678819443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45986.405678819443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45986.405678819443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45986.405678819443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45986.405678819443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45986.405678819443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45986.405678819443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45986.405678819443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45986.405678819443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45986.405678819443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45986.405678819443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45986.405678819443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45986.405678819443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45986.405678819443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45986.405678819443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45986.405678819443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45986.405678819443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45986.405678819443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45986.405678819443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45986.405678819443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45986.405678819443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45986.405678819443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45986.405678819443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45986.405678819443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45986.405678819443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45986.405678819443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45986.405678819443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45986.405678819443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45986.405678819443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45986.405678819443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45986.405678819443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45986.405678819443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45986.405678819443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45986.405678819443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45986.405678819443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45986.405678819443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45986.405678819443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45986.405678819443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45986.405678819443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45986.405678819443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45986.405678819443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45986.405678819443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45986.405678819443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45986.405678819443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45986.405678819443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45986.405678819443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45986.405678819443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45986.405678819443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45986.405678819443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45986.405678819443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45986.405678819443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45986.405678819443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45986.405678819443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45986.405678819443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45986.405678819443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45986.405678819443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45986.405678819443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45986.405678819443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45986.405678819443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45986.405678819443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45986.405678819443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45986.405678819443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45986.405678819443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45986.405678819443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45986.405678819443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45986.405678819443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45986.405678819443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45986.405678819443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45986.405678819443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45986.405678819443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45986.405678819443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45986.405678819443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45986.405678819443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45986.405678819443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45986.405678819443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45986.405678819443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45986.405678819443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45986.405678819443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45986.405678819443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45986.405678819443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45986.405678819443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45986.405678819443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45986.405678819443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45986.405678819443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45986.405678819443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45986.405678819443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45986.405678819443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45986.405678819443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45986.405678819443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45986.405678819443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45986.405678819443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45986.405678819443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45986.405678819443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45986.405678819443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45986.405678819443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45986.405678819443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45986.405678819443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45986.405678819443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45986.405678819443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45986.405678819443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45986.405678819443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45986.405678819443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45986.405678819443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45986.405678819443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45986.405678819443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45986.405678819443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45986.405678819443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45986.405678819443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45986.405678819443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45986.405678819443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45986.405678819443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45986.405678819443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45986.405678819443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45986.405678819443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45986.405678819443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45986.405678819443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45986.405678819443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45986.405678819443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45986.405678819443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45986.405678819443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45986.405678819443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45986.405678819443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45986.405678819443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45986.405678819443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45986.405678819443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45986.405678819443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45986.405678819443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45986.405678819443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45986.405678819443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45986.405678819443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45986.405678819443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45986.405678819443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45986.405678819443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45986.405678819443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45986.405678819443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45986.405678819443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45986.405678819443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45986.405678819443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45986.405678819443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45986.405678819443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45986.405678819443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45986.405678819443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45986.405678819443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45986.405678819443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45986.405678819443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45986.405678819443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45986.405678819443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45986.405678819443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45986.405678819443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45986.405678819443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45986.405678819443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45986.405678819443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45986.405678819443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45986.405678819443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45986.405678819443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45986.405678819443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45986.405678819443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45986.405678819443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45986.405678819443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45986.405678819443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45986.405678819443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45986.405678819443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45986.405678819443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45986.405678819443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45986.405678819443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45986.405678819443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45986.405678819443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45986.405678819443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45986.405678819443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45986.405678819443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45986.405678819443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45986.405678819443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45986.405678819443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45986.405678819443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45986.405678819443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45986.405678819443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45986.405678819443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45986.405678819443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45986.405678819443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45986.405678819443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45986.405678819443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45986.405678819443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45986.405678819443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45986.405678819443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45986.405678819443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45986.405678819443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45986.405678819443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45986.405678819443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45986.405678819443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45986.405678819443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45986.405678819443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45986.405678819443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45986.405678819443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45986.405678819443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45986.405678819443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45986.405678819443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45986.405678819443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45986.405678819443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45986.405678819443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45986.405678819443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45986.405678819443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45986.405678819443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45986.405678819443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45986.405678819443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45986.405678819443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45986.405678819443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45986.405678819443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45986.405678819443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45986.405678819443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45986.405678819443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45986.405678819443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45986.405678819443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45986.405678819443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45986.405678819443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45986.405678819443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45986.405678819443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45986.405678819443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45986.405678819443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45986.405678819443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45986.405678819443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45986.405678819443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45986.405678819443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45986.405678819443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45986.405678819443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45986.405678819443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45986.405678819443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45986.405678819443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45986.405678819443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45986.405678819443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45986.405678819443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45986.405678819443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45986.405678819443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45986.405678819443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45986.405678819443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45986.405678819443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45986.405678819443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45986.405678819443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45986.405678819443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45986.405678819443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45986.405678819443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45986.405678819443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45986.405678819443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45986.405678819443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45986.405678819443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45986.405678819443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45986.405678819443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45986.405678819443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45986.405678819443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45986.405678819443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45986.405678819443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45986.405678819443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45986.405678819443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45986.405678819443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45986.405678819443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45986.405678819443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45986.405678819443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45986.405678819443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45986.405678819443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45986.405678819443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45986.405678819443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45986.405678819443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45986.405678819443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45986.405678819443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45986.405678819443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45986.405678819443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45986.405678819443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45986.405678819443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45986.405678819443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45986.405678819443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45986.405678819443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45986.405678819443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45986.405678819443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45986.405678819443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45986.405678819443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45986.405678819443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45986.405678819443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45986.405678819443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45986.405678819443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45986.405678819443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45986.405678819443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45986.405678819443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45986.405678819443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45986.405678819443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45986.405678819443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45986.405678819443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45986.405678819443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45986.405678819443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45986.405678819443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45986.405678819443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45986.405678819443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45986.405678819443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45986.405678819443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45986.405678819443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45986.405678819443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45986.405678819443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45986.405678819443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45986.405678819443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45986.405678819443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45986.405678819443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45986.405678819443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45986.405678819443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45986.405678819443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45986.405678819443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45986.405678819443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45986.405678819443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45986.405678819443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45986.405678819443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45986.405678819443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45986.405678819443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45986.405678819443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45986.405678819443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45986.405678819443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45986.405678819443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45986.405678819443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45986.405678819443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45986.405678819443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45986.405678819443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45986.405678819443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45986.405678819443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45986.405678819443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45986.405678819443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45986.405678819443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45986.405678819443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45986.405678819443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45986.405678819443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45986.405678819443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45986.405678819443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45986.405678819443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45986.405678819443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45986.405678819443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45986.405678819443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45986.405678819443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45986.405678819443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45986.405678819443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45986.405678819443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45986.405678819443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45986.405678819443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45986.405678819443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45986.405678819443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45986.405678819443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45986.405678819443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45986.405678819443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45986.405678819443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45986.405678819443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45986.405678819443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45986.405678819443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45986.405678819443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45986.405678819443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45986.405678819443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45986.405678819443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45986.405678819443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45986.405678819443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45986.405678819443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45986.405678819443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45986.405678819443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45986.405678819443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45986.405678819443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45986.405678819443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45986.405678819443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45986.405678819443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45986.405678819443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45986.405678819443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45986.405678819443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45986.405678819443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45986.405678819443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45986.405678819443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45986.405678819443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45986.405678819443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45986.405678819443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45986.405678819443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45986.405678819443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45986.405678819443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45986.405678819443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45986.405678819443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45986.405678819443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45986.405678819443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45986.405678819443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45986.405678819443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45986.405678819443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45986.405678819443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45986.405678819443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45986.405678819443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45986.405678819443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45986.405678819443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45986.405678819443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45986.405678819443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45986.405678819443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45986.405678819443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45986.405678819443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45986.405678819443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45986.405678819443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45986.405678819443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45986.405678819443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45986.405678819443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45986.405678819443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45986.405678819443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45986.405678819443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45986.405678819443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45986.405678819443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45986.405678819443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45986.405678819443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45986.405678819443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45986.405678819443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45986.405678819443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45986.405678819443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282.92496122684679</v>
      </c>
      <c r="H2" s="95">
        <v>45703.474768518521</v>
      </c>
      <c r="I2" s="95" t="str">
        <f>IFERROR(VLOOKUP(D2,DB!A:F,6,0),"")</f>
        <v>SCECO</v>
      </c>
      <c r="J2" s="95" t="str">
        <f>IFERROR(VLOOKUP(D2,DB!A:G,7,0),"")</f>
        <v>Dead</v>
      </c>
      <c r="K2" s="97" t="s">
        <v>39118</v>
      </c>
      <c r="L2" s="91" t="str">
        <f>IFERROR(VLOOKUP(D2,DB!A:I,9,0),"")</f>
        <v>Latis</v>
      </c>
    </row>
    <row r="3" spans="1:16" ht="15" customHeight="1">
      <c r="A3" s="155" t="s">
        <v>39119</v>
      </c>
      <c r="B3" s="113" t="str">
        <f>IFERROR(VLOOKUP(D3,DB!A:K,11,0),"")</f>
        <v>R4</v>
      </c>
      <c r="C3" s="93">
        <v>3</v>
      </c>
      <c r="D3" s="91" t="s">
        <v>31199</v>
      </c>
      <c r="E3" s="94" t="s">
        <v>39021</v>
      </c>
      <c r="F3" s="95">
        <v>45986.356469907405</v>
      </c>
      <c r="G3" s="96">
        <f t="shared" ref="G3:G65" ca="1" si="0">IFERROR(NOW()-F3,"")</f>
        <v>4.9208912038011476E-2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3.3236689814657439E-2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45986.405678819443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45986.405678819443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45986.405678819443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45986.405678819443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45986.405678819443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45986.405678819443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45986.405678819443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45986.405678819443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45986.405678819443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45986.405678819443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45986.405678819443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45986.405678819443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45986.405678819443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45986.405678819443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45986.405678819443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45986.405678819443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45986.405678819443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45986.405678819443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45986.405678819443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45986.405678819443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45986.405678819443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45986.405678819443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45986.405678819443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45986.405678819443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45986.405678819443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45986.405678819443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45986.405678819443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45986.405678819443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45986.405678819443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45986.405678819443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45986.405678819443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45986.405678819443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45986.405678819443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45986.405678819443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45986.405678819443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45986.405678819443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45986.405678819443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45986.405678819443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45986.405678819443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45986.405678819443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45986.405678819443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45986.405678819443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45986.405678819443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45986.405678819443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45986.405678819443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45986.405678819443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45986.405678819443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45986.405678819443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45986.405678819443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45986.405678819443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45986.405678819443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45986.405678819443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45986.405678819443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45986.405678819443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45986.405678819443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45986.405678819443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45986.405678819443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45986.405678819443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45986.405678819443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45986.405678819443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45986.405678819443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45986.405678819443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45986.405678819443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45986.405678819443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45986.405678819443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45986.405678819443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45986.405678819443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45986.405678819443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45986.405678819443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45986.405678819443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45986.405678819443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45986.405678819443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45986.405678819443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45986.405678819443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45986.405678819443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45986.405678819443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45986.405678819443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45986.405678819443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45986.405678819443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45986.405678819443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45986.405678819443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45986.405678819443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45986.405678819443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45986.405678819443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45986.405678819443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45986.405678819443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45986.405678819443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45986.405678819443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45986.405678819443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45986.405678819443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45986.405678819443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45986.405678819443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45986.405678819443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45986.405678819443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45986.405678819443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45986.405678819443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45986.405678819443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45986.405678819443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45986.405678819443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45986.405678819443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45986.405678819443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45986.405678819443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45986.405678819443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45986.405678819443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45986.405678819443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45986.405678819443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45986.405678819443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45986.405678819443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45986.405678819443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45986.405678819443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45986.405678819443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45986.405678819443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45986.405678819443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45986.405678819443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45986.405678819443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45986.405678819443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45986.405678819443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45986.405678819443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45986.405678819443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45986.405678819443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45986.405678819443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45986.405678819443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45986.405678819443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45986.405678819443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45986.405678819443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45986.405678819443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45986.405678819443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45986.405678819443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45986.405678819443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45986.405678819443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45986.405678819443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45986.405678819443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45986.405678819443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45986.405678819443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45986.405678819443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45986.405678819443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45986.405678819443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45986.405678819443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45986.405678819443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45986.405678819443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45986.405678819443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45986.405678819443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45986.405678819443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45986.405678819443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45986.405678819443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45986.405678819443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45986.405678819443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45986.405678819443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45986.405678819443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45986.405678819443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45986.405678819443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45986.405678819443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45986.405678819443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45986.405678819443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45986.405678819443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45986.405678819443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45986.405678819443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45986.405678819443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45986.405678819443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45986.405678819443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45986.405678819443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45986.405678819443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45986.405678819443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45986.405678819443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45986.405678819443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45986.405678819443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45986.405678819443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45986.405678819443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45986.405678819443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45986.405678819443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45986.405678819443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45986.405678819443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45986.405678819443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45986.405678819443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45986.405678819443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45986.405678819443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45986.405678819443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45986.405678819443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45986.405678819443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45986.405678819443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45986.405678819443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45986.405678819443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45986.405678819443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45986.405678819443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45986.405678819443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45986.405678819443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45986.405678819443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45986.405678819443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45986.405678819443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45986.405678819443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45986.405678819443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45986.405678819443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45986.405678819443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45986.405678819443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45986.405678819443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45986.405678819443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45986.405678819443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45986.405678819443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45986.405678819443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45986.405678819443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45986.405678819443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45986.405678819443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45986.405678819443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45986.405678819443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45986.405678819443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45986.405678819443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45986.405678819443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45986.405678819443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45986.405678819443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45986.405678819443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45986.405678819443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45986.405678819443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45986.405678819443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45986.405678819443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45986.405678819443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45986.405678819443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45986.405678819443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45986.405678819443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45986.405678819443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45986.405678819443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45986.405678819443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45986.405678819443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45986.405678819443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45986.405678819443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45986.405678819443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45986.405678819443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45986.405678819443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45986.405678819443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45986.405678819443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45986.405678819443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45986.405678819443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45986.405678819443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45986.405678819443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45986.405678819443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45986.405678819443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45986.405678819443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45986.405678819443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45986.405678819443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45986.405678819443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45986.405678819443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45986.405678819443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45986.405678819443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45986.405678819443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45986.405678819443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45986.405678819443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45986.405678819443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45986.405678819443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45986.405678819443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45986.405678819443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45986.405678819443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45986.405678819443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45986.405678819443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45986.405678819443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45986.405678819443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45986.405678819443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45986.405678819443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45986.405678819443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45986.405678819443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45986.405678819443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45986.405678819443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45986.405678819443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45986.405678819443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45986.405678819443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45986.405678819443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45986.405678819443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45986.405678819443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45986.405678819443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45986.405678819443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45986.405678819443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45986.405678819443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45986.405678819443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45986.405678819443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45986.405678819443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45986.405678819443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45986.405678819443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45986.405678819443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45986.405678819443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45986.405678819443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45986.405678819443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45986.405678819443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45986.405678819443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45986.405678819443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45986.405678819443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45986.405678819443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45986.405678819443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45986.405678819443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45986.405678819443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45986.405678819443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45986.405678819443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45986.405678819443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45986.405678819443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45986.405678819443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45986.405678819443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45986.405678819443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45986.405678819443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45986.405678819443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45986.405678819443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45986.405678819443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45986.405678819443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45986.405678819443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45986.405678819443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45986.405678819443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45986.405678819443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45986.405678819443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45986.405678819443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45986.405678819443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45986.405678819443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45986.405678819443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45986.405678819443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45986.405678819443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45986.405678819443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45986.405678819443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45986.405678819443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45986.405678819443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45986.405678819443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45986.405678819443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45986.405678819443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45986.405678819443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45986.405678819443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45986.405678819443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45986.405678819443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45986.405678819443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45986.405678819443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45986.405678819443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45986.405678819443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45986.405678819443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45986.405678819443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45986.405678819443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45986.405678819443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45986.405678819443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45986.405678819443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45986.405678819443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45986.405678819443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45986.405678819443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45986.405678819443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45986.405678819443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45986.405678819443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45986.405678819443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45986.405678819443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45986.405678819443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45986.405678819443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45986.405678819443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45986.405678819443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45986.405678819443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45986.405678819443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45986.405678819443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45986.405678819443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45986.405678819443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45986.405678819443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45986.405678819443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45986.405678819443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45986.405678819443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45986.405678819443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45986.405678819443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45986.405678819443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45986.405678819443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45986.405678819443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45986.405678819443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45986.405678819443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45986.405678819443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45986.405678819443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45986.405678819443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45986.405678819443</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94.573618634254672</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60.216801504626346</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37.744567708330578</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5.032380208329414</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4.614178240444744E-2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45986.405678819443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45986.405678819443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45986.405678819443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45986.405678819443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45986.405678819443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45986.405678819443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45986.405678819443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45986.405678819443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45986.405678819443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45986.405678819443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45986.405678819443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45986.405678819443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45986.405678819443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45986.405678819443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45986.405678819443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45986.405678819443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45986.405678819443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45986.405678819443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45986.405678819443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45986.405678819443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45986.405678819443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45986.405678819443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45986.405678819443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45986.405678819443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45986.405678819443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45986.405678819443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45986.405678819443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45986.405678819443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45986.405678819443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45986.405678819443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45986.405678819443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45986.405678819443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45986.405678819443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45986.405678819443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45986.405678819443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45986.405678819443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45986.405678819443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45986.405678819443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45986.405678819443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45986.405678819443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45986.405678819443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0.18115335648326436</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6.5991319439490326E-2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45986.405678819443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45986.405678819443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45986.405678819443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45986.405678819443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45986.405678819443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45986.405678819443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45986.405678819443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45986.405678819443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45986.405678819443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45986.405678819443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45986.405678819443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45986.405678819443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45986.405678819443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45986.405678819443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45986.405678819443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45986.405678819443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45986.405678819443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45986.405678819443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45986.405678819443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45986.405678819443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45986.405678819443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45986.405678819443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45986.405678819443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45986.405678819443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45986.405678819443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45986.405678819443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45986.405678819443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45986.405678819443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45986.405678819443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45986.405678819443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45986.405678819443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45986.405678819443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45986.405678819443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45986.405678819443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45986.405678819443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45986.405678819443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45986.405678819443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45986.405678819443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45986.405678819443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